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5" yWindow="330" windowWidth="18030" windowHeight="7110" tabRatio="760" activeTab="11"/>
  </bookViews>
  <sheets>
    <sheet name="ENERO" sheetId="10" r:id="rId1"/>
    <sheet name="FEBRERO" sheetId="11" r:id="rId2"/>
    <sheet name="MARZO" sheetId="12" r:id="rId3"/>
    <sheet name="ABRIL" sheetId="13" r:id="rId4"/>
    <sheet name="MAYO" sheetId="14" r:id="rId5"/>
    <sheet name="JUNIO" sheetId="15" r:id="rId6"/>
    <sheet name="JULIO" sheetId="16" r:id="rId7"/>
    <sheet name="AGOSTO" sheetId="17" r:id="rId8"/>
    <sheet name="SEPTIEMBRE" sheetId="18" r:id="rId9"/>
    <sheet name="OCTUBRE" sheetId="19" r:id="rId10"/>
    <sheet name="NOVIEMBRE" sheetId="20" r:id="rId11"/>
    <sheet name="DICIEMBRE" sheetId="21" r:id="rId12"/>
  </sheets>
  <externalReferences>
    <externalReference r:id="rId13"/>
  </externalReferences>
  <calcPr calcId="124519"/>
</workbook>
</file>

<file path=xl/calcChain.xml><?xml version="1.0" encoding="utf-8"?>
<calcChain xmlns="http://schemas.openxmlformats.org/spreadsheetml/2006/main">
  <c r="C14" i="21"/>
  <c r="C13"/>
  <c r="C12"/>
  <c r="C11"/>
  <c r="C10"/>
  <c r="C9"/>
  <c r="C8"/>
  <c r="C7"/>
  <c r="C6"/>
  <c r="C5"/>
  <c r="C4"/>
  <c r="C3"/>
  <c r="C14" i="14" l="1"/>
  <c r="C7" i="10"/>
  <c r="C12" i="15"/>
  <c r="C14" i="16"/>
  <c r="C12"/>
  <c r="C7" i="18"/>
  <c r="C14" i="17"/>
  <c r="C8" i="15"/>
  <c r="C5" i="10"/>
  <c r="C5" i="12"/>
  <c r="C13" i="16"/>
  <c r="C5" i="20"/>
  <c r="C13" i="11"/>
  <c r="C5" i="13"/>
  <c r="C13" i="17"/>
  <c r="C10" i="14"/>
  <c r="C6" i="11"/>
  <c r="C7" i="12"/>
  <c r="C6" i="17"/>
  <c r="C13" i="13"/>
  <c r="C5" i="18"/>
  <c r="C11" i="16"/>
  <c r="C7" i="11"/>
  <c r="C13" i="19"/>
  <c r="C11" i="10"/>
  <c r="C6"/>
  <c r="C6" i="19"/>
  <c r="C7" i="20"/>
  <c r="C14" i="11"/>
  <c r="C7" i="13"/>
  <c r="C12"/>
  <c r="C8" i="11"/>
  <c r="C8" i="10"/>
  <c r="C8" i="17"/>
  <c r="C10" i="15"/>
  <c r="C9" i="20"/>
  <c r="C8" i="19"/>
  <c r="C8" i="12"/>
  <c r="C8" i="18"/>
  <c r="C9" i="13"/>
  <c r="C11" i="11"/>
  <c r="C10" i="16"/>
  <c r="C8" i="14"/>
  <c r="C7" i="16"/>
  <c r="C14" i="13"/>
  <c r="C14" i="20"/>
  <c r="C6" i="14"/>
  <c r="C14" i="15"/>
  <c r="C7" i="17"/>
  <c r="C5" i="16"/>
  <c r="C9" i="17"/>
  <c r="C5" i="11"/>
  <c r="C9" i="10"/>
  <c r="C13" i="15"/>
  <c r="C5" i="17"/>
  <c r="C10" i="20"/>
  <c r="C6" i="15"/>
  <c r="C11" i="14"/>
  <c r="C13" i="18"/>
  <c r="C10" i="13"/>
  <c r="C5" i="19"/>
  <c r="C9" i="18"/>
  <c r="C6" i="16"/>
  <c r="C11" i="17"/>
  <c r="C12" i="11"/>
  <c r="C14" i="10"/>
  <c r="C12" i="19"/>
  <c r="C14" i="18"/>
  <c r="C12" i="12"/>
  <c r="C12" i="18"/>
  <c r="C9" i="11"/>
  <c r="C8" i="16"/>
  <c r="C12" i="14"/>
  <c r="C12" i="17"/>
  <c r="C12" i="10"/>
  <c r="C12" i="20"/>
  <c r="C9" i="19"/>
  <c r="C9" i="12"/>
  <c r="C13" i="10"/>
  <c r="C13" i="12"/>
  <c r="C5" i="14"/>
  <c r="C7" i="19"/>
  <c r="C6" i="12"/>
  <c r="C11" i="18"/>
  <c r="C6"/>
  <c r="C7" i="15"/>
  <c r="C14" i="19"/>
  <c r="C13" i="20"/>
  <c r="C6"/>
  <c r="C6" i="13"/>
  <c r="C13" i="14"/>
  <c r="C14" i="12"/>
  <c r="C7" i="14"/>
  <c r="C9" i="15"/>
  <c r="C8" i="20"/>
  <c r="C5" i="15"/>
  <c r="C9" i="14"/>
  <c r="C11" i="19"/>
  <c r="C11" i="12"/>
  <c r="C10" i="19"/>
  <c r="C8" i="13"/>
  <c r="C10" i="11"/>
  <c r="C9" i="16"/>
  <c r="C10" i="10"/>
  <c r="C10" i="17"/>
  <c r="C10" i="12"/>
  <c r="C11" i="13"/>
  <c r="C10" i="18"/>
  <c r="C11" i="15"/>
  <c r="C11" i="20" l="1"/>
  <c r="C4" i="10" l="1"/>
  <c r="C3" l="1"/>
  <c r="C4" i="11" l="1"/>
  <c r="C3" l="1"/>
  <c r="C3" i="12" l="1"/>
  <c r="C4" l="1"/>
  <c r="C3" i="13" l="1"/>
  <c r="C3" i="14" l="1"/>
  <c r="C4" i="13" l="1"/>
  <c r="C4" i="15" l="1"/>
  <c r="C4" i="16" l="1"/>
  <c r="C3" i="15" l="1"/>
  <c r="C3" i="16" l="1"/>
  <c r="C3" i="18" l="1"/>
  <c r="C4" i="17" l="1"/>
  <c r="C4" i="18" l="1"/>
  <c r="C3" i="17" l="1"/>
  <c r="C3" i="19" l="1"/>
  <c r="C4" l="1"/>
  <c r="C4" i="14" l="1"/>
  <c r="C3" i="20" l="1"/>
  <c r="C4" l="1"/>
</calcChain>
</file>

<file path=xl/sharedStrings.xml><?xml version="1.0" encoding="utf-8"?>
<sst xmlns="http://schemas.openxmlformats.org/spreadsheetml/2006/main" count="336" uniqueCount="17">
  <si>
    <t>CONCEPTO</t>
  </si>
  <si>
    <t>LIQUIDACIONES AUTOCONSUMOS CANON DE SANEAMIENTO</t>
  </si>
  <si>
    <t>AUTOLIQUIDACIONES MD-102 CANON DE SANEAMIENTO</t>
  </si>
  <si>
    <t>ACTAS CANON DE SANEAMIENTO</t>
  </si>
  <si>
    <t>SANCIONES CANON DE SANEAMIENTO</t>
  </si>
  <si>
    <t>TASA EMISIÓN CERTIFICADOS E INFORMES</t>
  </si>
  <si>
    <t>VENTA ENERGÍA ELÉCTRICA INSTALACIONES COGENERACIÓN</t>
  </si>
  <si>
    <t>SERVICIO DE POTABILIZACIÓN</t>
  </si>
  <si>
    <t>REUTILIZACIÓN RIEGO</t>
  </si>
  <si>
    <t>OTROS INGRESOS</t>
  </si>
  <si>
    <t>INGRESOS FINANCIEROS</t>
  </si>
  <si>
    <t>BENEFICIARIO</t>
  </si>
  <si>
    <t>EPSAR</t>
  </si>
  <si>
    <t>TOTAL</t>
  </si>
  <si>
    <t>RECARGOS CANON DE SANEAMIENTO</t>
  </si>
  <si>
    <t>APORTACIONES A OBRAS CC.LL. Y SUPL.INFRAESTRUCTURAS</t>
  </si>
  <si>
    <t>MOVIMIENTOS CONTABLES - EPSAR 2021 (COBROS)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</si>
</sst>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0" xfId="1" applyFont="1" applyFill="1" applyBorder="1" applyAlignment="1">
      <alignment horizontal="centerContinuous" vertical="center" wrapText="1"/>
    </xf>
    <xf numFmtId="4" fontId="2" fillId="0" borderId="0" xfId="1" applyNumberFormat="1" applyFont="1" applyFill="1" applyBorder="1" applyAlignment="1">
      <alignment horizontal="centerContinuous" vertical="center" wrapText="1"/>
    </xf>
    <xf numFmtId="4" fontId="2" fillId="0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CO/BANCOS21/OP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"/>
      <sheetName val="sab"/>
      <sheetName val="bkt"/>
      <sheetName val="san"/>
      <sheetName val="cai"/>
      <sheetName val="bnk"/>
      <sheetName val="ban"/>
      <sheetName val="bbv"/>
      <sheetName val="cjm"/>
      <sheetName val="t"/>
      <sheetName val="SALDOS"/>
      <sheetName val="mes"/>
      <sheetName val="mensual"/>
      <sheetName val="mensual-prev"/>
      <sheetName val="mensual-dif"/>
      <sheetName val="Reserva"/>
      <sheetName val="Ctas"/>
      <sheetName val="MD-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3">
          <cell r="D23">
            <v>224676.41</v>
          </cell>
          <cell r="E23">
            <v>210510.58999999997</v>
          </cell>
          <cell r="F23">
            <v>88981.03</v>
          </cell>
          <cell r="G23">
            <v>163555.51999999999</v>
          </cell>
          <cell r="H23">
            <v>24696.82</v>
          </cell>
          <cell r="I23">
            <v>159438.9</v>
          </cell>
          <cell r="J23">
            <v>95254.34</v>
          </cell>
          <cell r="K23">
            <v>23738.720000000001</v>
          </cell>
          <cell r="L23">
            <v>50260.80000000001</v>
          </cell>
          <cell r="M23">
            <v>2301951.0300000003</v>
          </cell>
          <cell r="N23">
            <v>2191105.83</v>
          </cell>
          <cell r="O23">
            <v>3813860.75</v>
          </cell>
        </row>
        <row r="24">
          <cell r="D24">
            <v>16082842.670000002</v>
          </cell>
          <cell r="E24">
            <v>37048047.269999996</v>
          </cell>
          <cell r="F24">
            <v>22322552.609999999</v>
          </cell>
          <cell r="G24">
            <v>14373492.09</v>
          </cell>
          <cell r="H24">
            <v>33346068.600000001</v>
          </cell>
          <cell r="I24">
            <v>23073522.84</v>
          </cell>
          <cell r="J24">
            <v>18798417.690000001</v>
          </cell>
          <cell r="K24">
            <v>34265813.07</v>
          </cell>
          <cell r="L24">
            <v>26175777.539999999</v>
          </cell>
          <cell r="M24">
            <v>19022249.120000001</v>
          </cell>
          <cell r="N24">
            <v>38195875.479999997</v>
          </cell>
          <cell r="O24">
            <v>21447500.280000001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464.19</v>
          </cell>
          <cell r="H26">
            <v>0</v>
          </cell>
          <cell r="I26">
            <v>2163.67</v>
          </cell>
          <cell r="J26">
            <v>3223.37</v>
          </cell>
          <cell r="K26">
            <v>423.56</v>
          </cell>
          <cell r="L26">
            <v>245.74</v>
          </cell>
          <cell r="M26">
            <v>264.35000000000002</v>
          </cell>
          <cell r="N26">
            <v>0</v>
          </cell>
          <cell r="O26">
            <v>0</v>
          </cell>
        </row>
        <row r="28">
          <cell r="D28">
            <v>0</v>
          </cell>
          <cell r="E28">
            <v>45793.88</v>
          </cell>
          <cell r="F28">
            <v>0</v>
          </cell>
          <cell r="G28">
            <v>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3277.2000000000003</v>
          </cell>
          <cell r="O28">
            <v>0</v>
          </cell>
        </row>
        <row r="29">
          <cell r="D29">
            <v>0</v>
          </cell>
          <cell r="E29">
            <v>4792</v>
          </cell>
          <cell r="F29">
            <v>3750</v>
          </cell>
          <cell r="G29">
            <v>225</v>
          </cell>
          <cell r="H29">
            <v>247.83999999999997</v>
          </cell>
          <cell r="I29">
            <v>0</v>
          </cell>
          <cell r="J29">
            <v>403.64</v>
          </cell>
          <cell r="K29">
            <v>75303.75</v>
          </cell>
          <cell r="L29">
            <v>0</v>
          </cell>
          <cell r="M29">
            <v>0</v>
          </cell>
          <cell r="N29">
            <v>3545.75</v>
          </cell>
          <cell r="O29">
            <v>74014.099999999991</v>
          </cell>
        </row>
        <row r="31">
          <cell r="D31">
            <v>74535.499999999985</v>
          </cell>
          <cell r="E31">
            <v>102814.39999999999</v>
          </cell>
          <cell r="F31">
            <v>81940.739999999991</v>
          </cell>
          <cell r="G31">
            <v>133677.77000000002</v>
          </cell>
          <cell r="H31">
            <v>76371.14</v>
          </cell>
          <cell r="I31">
            <v>70129.31</v>
          </cell>
          <cell r="J31">
            <v>50517.740000000005</v>
          </cell>
          <cell r="K31">
            <v>61160.069999999992</v>
          </cell>
          <cell r="L31">
            <v>49155.49</v>
          </cell>
          <cell r="M31">
            <v>86487.72</v>
          </cell>
          <cell r="N31">
            <v>64580.3</v>
          </cell>
          <cell r="O31">
            <v>53584.619999999995</v>
          </cell>
        </row>
        <row r="32">
          <cell r="D32">
            <v>23822.95</v>
          </cell>
          <cell r="E32">
            <v>90917.3</v>
          </cell>
          <cell r="F32">
            <v>208380.33</v>
          </cell>
          <cell r="G32">
            <v>433728.13999999996</v>
          </cell>
          <cell r="H32">
            <v>198787.38999999998</v>
          </cell>
          <cell r="I32">
            <v>28686.71</v>
          </cell>
          <cell r="J32">
            <v>111901.50999999998</v>
          </cell>
          <cell r="K32">
            <v>142721.63999999998</v>
          </cell>
          <cell r="L32">
            <v>120002.08000000002</v>
          </cell>
          <cell r="M32">
            <v>152755.03999999998</v>
          </cell>
          <cell r="N32">
            <v>248722.31999999995</v>
          </cell>
          <cell r="O32">
            <v>98143.746300000013</v>
          </cell>
        </row>
        <row r="33">
          <cell r="D33">
            <v>188420.65999999997</v>
          </cell>
          <cell r="E33">
            <v>26942.350000000002</v>
          </cell>
          <cell r="F33">
            <v>54864.619999999995</v>
          </cell>
          <cell r="G33">
            <v>97445.170000000013</v>
          </cell>
          <cell r="H33">
            <v>21790.85</v>
          </cell>
          <cell r="I33">
            <v>21614.519999999997</v>
          </cell>
          <cell r="J33">
            <v>200912.06999999998</v>
          </cell>
          <cell r="K33">
            <v>29155.079999999998</v>
          </cell>
          <cell r="L33">
            <v>11244.19</v>
          </cell>
          <cell r="M33">
            <v>104797.06</v>
          </cell>
          <cell r="N33">
            <v>17041.929999999997</v>
          </cell>
          <cell r="O33">
            <v>407570.48</v>
          </cell>
        </row>
        <row r="34">
          <cell r="D34">
            <v>22311.449999999997</v>
          </cell>
          <cell r="E34">
            <v>1049437.18</v>
          </cell>
          <cell r="F34">
            <v>389323.76</v>
          </cell>
          <cell r="G34">
            <v>410516</v>
          </cell>
          <cell r="H34">
            <v>50329.299999999996</v>
          </cell>
          <cell r="I34">
            <v>43818</v>
          </cell>
          <cell r="J34">
            <v>49533.33</v>
          </cell>
          <cell r="K34">
            <v>49637.03</v>
          </cell>
          <cell r="L34">
            <v>147008.34000000003</v>
          </cell>
          <cell r="M34">
            <v>192930.56</v>
          </cell>
          <cell r="N34">
            <v>59205.159999999996</v>
          </cell>
          <cell r="O34">
            <v>302110.73</v>
          </cell>
        </row>
        <row r="36">
          <cell r="D36">
            <v>162</v>
          </cell>
          <cell r="E36">
            <v>640</v>
          </cell>
          <cell r="F36">
            <v>240</v>
          </cell>
          <cell r="G36">
            <v>162</v>
          </cell>
          <cell r="H36">
            <v>322</v>
          </cell>
          <cell r="I36">
            <v>760</v>
          </cell>
          <cell r="J36">
            <v>320</v>
          </cell>
          <cell r="K36">
            <v>80</v>
          </cell>
          <cell r="L36">
            <v>202</v>
          </cell>
          <cell r="M36">
            <v>240</v>
          </cell>
          <cell r="N36">
            <v>0</v>
          </cell>
          <cell r="O36">
            <v>84</v>
          </cell>
        </row>
        <row r="37">
          <cell r="D37">
            <v>600970.70000000007</v>
          </cell>
          <cell r="E37">
            <v>42968.36</v>
          </cell>
          <cell r="F37">
            <v>51132.6</v>
          </cell>
          <cell r="G37">
            <v>35644.869999999995</v>
          </cell>
          <cell r="H37">
            <v>7521.37</v>
          </cell>
          <cell r="I37">
            <v>42.18</v>
          </cell>
          <cell r="J37">
            <v>232863.82</v>
          </cell>
          <cell r="K37">
            <v>0.31</v>
          </cell>
          <cell r="L37">
            <v>38056.450000000004</v>
          </cell>
          <cell r="M37">
            <v>7360.62</v>
          </cell>
          <cell r="N37">
            <v>150.07</v>
          </cell>
          <cell r="O37">
            <v>49.03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4" sqref="C14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+[1]mes!$D$23</f>
        <v>224676.41</v>
      </c>
    </row>
    <row r="4" spans="1:5">
      <c r="A4" t="s">
        <v>12</v>
      </c>
      <c r="B4" s="3" t="s">
        <v>2</v>
      </c>
      <c r="C4" s="3">
        <f>+[1]mes!$D$24+[1]mes!$D$38</f>
        <v>16082842.670000002</v>
      </c>
      <c r="E4" s="3"/>
    </row>
    <row r="5" spans="1:5">
      <c r="A5" t="s">
        <v>12</v>
      </c>
      <c r="B5" s="3" t="s">
        <v>14</v>
      </c>
      <c r="C5" s="3">
        <f>+[1]mes!$D$26</f>
        <v>0</v>
      </c>
      <c r="E5" s="3"/>
    </row>
    <row r="6" spans="1:5">
      <c r="A6" t="s">
        <v>12</v>
      </c>
      <c r="B6" s="3" t="s">
        <v>3</v>
      </c>
      <c r="C6" s="3">
        <f>+[1]mes!$D$28</f>
        <v>0</v>
      </c>
      <c r="E6" s="3"/>
    </row>
    <row r="7" spans="1:5">
      <c r="A7" t="s">
        <v>12</v>
      </c>
      <c r="B7" s="3" t="s">
        <v>4</v>
      </c>
      <c r="C7" s="3">
        <f>+[1]mes!$D$29</f>
        <v>0</v>
      </c>
      <c r="E7" s="3"/>
    </row>
    <row r="8" spans="1:5">
      <c r="A8" t="s">
        <v>12</v>
      </c>
      <c r="B8" s="3" t="s">
        <v>6</v>
      </c>
      <c r="C8" s="3">
        <f>+[1]mes!$D$31</f>
        <v>74535.499999999985</v>
      </c>
      <c r="E8" s="3"/>
    </row>
    <row r="9" spans="1:5">
      <c r="A9" t="s">
        <v>12</v>
      </c>
      <c r="B9" s="3" t="s">
        <v>7</v>
      </c>
      <c r="C9" s="3">
        <f>+[1]mes!$D$32</f>
        <v>23822.95</v>
      </c>
      <c r="E9" s="3"/>
    </row>
    <row r="10" spans="1:5">
      <c r="A10" t="s">
        <v>12</v>
      </c>
      <c r="B10" s="3" t="s">
        <v>8</v>
      </c>
      <c r="C10" s="3">
        <f>+[1]mes!$D$33</f>
        <v>188420.65999999997</v>
      </c>
      <c r="E10" s="3"/>
    </row>
    <row r="11" spans="1:5">
      <c r="A11" t="s">
        <v>12</v>
      </c>
      <c r="B11" s="3" t="s">
        <v>15</v>
      </c>
      <c r="C11" s="3">
        <f>+[1]mes!$D$34</f>
        <v>22311.449999999997</v>
      </c>
      <c r="E11" s="3"/>
    </row>
    <row r="12" spans="1:5">
      <c r="A12" t="s">
        <v>12</v>
      </c>
      <c r="B12" s="3" t="s">
        <v>5</v>
      </c>
      <c r="C12" s="3">
        <f>+[1]mes!$D$36</f>
        <v>162</v>
      </c>
      <c r="E12" s="3"/>
    </row>
    <row r="13" spans="1:5">
      <c r="A13" t="s">
        <v>12</v>
      </c>
      <c r="B13" s="3" t="s">
        <v>9</v>
      </c>
      <c r="C13" s="3">
        <f>+[1]mes!$D$37</f>
        <v>600970.70000000007</v>
      </c>
      <c r="E13" s="3"/>
    </row>
    <row r="14" spans="1:5">
      <c r="A14" t="s">
        <v>12</v>
      </c>
      <c r="B14" s="3" t="s">
        <v>10</v>
      </c>
      <c r="C14" s="3">
        <f>+[1]mes!$D$39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4" sqref="C14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+[1]mes!$E$23</f>
        <v>210510.58999999997</v>
      </c>
    </row>
    <row r="4" spans="1:5">
      <c r="A4" t="s">
        <v>12</v>
      </c>
      <c r="B4" s="3" t="s">
        <v>2</v>
      </c>
      <c r="C4" s="3">
        <f>+[1]mes!$E$24+[1]mes!$E$38</f>
        <v>37048047.269999996</v>
      </c>
      <c r="E4" s="3"/>
    </row>
    <row r="5" spans="1:5">
      <c r="A5" t="s">
        <v>12</v>
      </c>
      <c r="B5" s="3" t="s">
        <v>14</v>
      </c>
      <c r="C5" s="3">
        <f>+[1]mes!$E$26</f>
        <v>0</v>
      </c>
      <c r="E5" s="3"/>
    </row>
    <row r="6" spans="1:5">
      <c r="A6" t="s">
        <v>12</v>
      </c>
      <c r="B6" s="3" t="s">
        <v>3</v>
      </c>
      <c r="C6" s="3">
        <f>+[1]mes!$E$28</f>
        <v>45793.88</v>
      </c>
      <c r="E6" s="3"/>
    </row>
    <row r="7" spans="1:5">
      <c r="A7" t="s">
        <v>12</v>
      </c>
      <c r="B7" s="3" t="s">
        <v>4</v>
      </c>
      <c r="C7" s="3">
        <f>+[1]mes!$E$29</f>
        <v>4792</v>
      </c>
      <c r="E7" s="3"/>
    </row>
    <row r="8" spans="1:5">
      <c r="A8" t="s">
        <v>12</v>
      </c>
      <c r="B8" s="3" t="s">
        <v>6</v>
      </c>
      <c r="C8" s="3">
        <f>+[1]mes!$E$31</f>
        <v>102814.39999999999</v>
      </c>
      <c r="E8" s="3"/>
    </row>
    <row r="9" spans="1:5">
      <c r="A9" t="s">
        <v>12</v>
      </c>
      <c r="B9" s="3" t="s">
        <v>7</v>
      </c>
      <c r="C9" s="3">
        <f>+[1]mes!$E$32</f>
        <v>90917.3</v>
      </c>
      <c r="E9" s="3"/>
    </row>
    <row r="10" spans="1:5">
      <c r="A10" t="s">
        <v>12</v>
      </c>
      <c r="B10" s="3" t="s">
        <v>8</v>
      </c>
      <c r="C10" s="3">
        <f>+[1]mes!$E$33</f>
        <v>26942.350000000002</v>
      </c>
      <c r="E10" s="3"/>
    </row>
    <row r="11" spans="1:5">
      <c r="A11" t="s">
        <v>12</v>
      </c>
      <c r="B11" s="3" t="s">
        <v>15</v>
      </c>
      <c r="C11" s="3">
        <f>+[1]mes!$E$34</f>
        <v>1049437.18</v>
      </c>
      <c r="E11" s="3"/>
    </row>
    <row r="12" spans="1:5">
      <c r="A12" t="s">
        <v>12</v>
      </c>
      <c r="B12" s="3" t="s">
        <v>5</v>
      </c>
      <c r="C12" s="3">
        <f>+[1]mes!$E$36</f>
        <v>640</v>
      </c>
      <c r="E12" s="3"/>
    </row>
    <row r="13" spans="1:5">
      <c r="A13" t="s">
        <v>12</v>
      </c>
      <c r="B13" s="3" t="s">
        <v>9</v>
      </c>
      <c r="C13" s="3">
        <f>+[1]mes!$E$37</f>
        <v>42968.36</v>
      </c>
      <c r="E13" s="3"/>
    </row>
    <row r="14" spans="1:5">
      <c r="A14" t="s">
        <v>12</v>
      </c>
      <c r="B14" s="3" t="s">
        <v>10</v>
      </c>
      <c r="C14" s="3">
        <f>+[1]mes!$E$39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3" sqref="C13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+[1]mes!$F$23</f>
        <v>88981.03</v>
      </c>
    </row>
    <row r="4" spans="1:5">
      <c r="A4" t="s">
        <v>12</v>
      </c>
      <c r="B4" s="3" t="s">
        <v>2</v>
      </c>
      <c r="C4" s="3">
        <f>+[1]mes!$F$24+[1]mes!$F$38</f>
        <v>22322552.609999999</v>
      </c>
      <c r="E4" s="3"/>
    </row>
    <row r="5" spans="1:5">
      <c r="A5" t="s">
        <v>12</v>
      </c>
      <c r="B5" s="3" t="s">
        <v>14</v>
      </c>
      <c r="C5" s="3">
        <f>+[1]mes!$F$26</f>
        <v>0</v>
      </c>
      <c r="E5" s="3"/>
    </row>
    <row r="6" spans="1:5">
      <c r="A6" t="s">
        <v>12</v>
      </c>
      <c r="B6" s="3" t="s">
        <v>3</v>
      </c>
      <c r="C6" s="3">
        <f>+[1]mes!$F$28</f>
        <v>0</v>
      </c>
      <c r="E6" s="3"/>
    </row>
    <row r="7" spans="1:5">
      <c r="A7" t="s">
        <v>12</v>
      </c>
      <c r="B7" s="3" t="s">
        <v>4</v>
      </c>
      <c r="C7" s="3">
        <f>+[1]mes!$F$29</f>
        <v>3750</v>
      </c>
      <c r="E7" s="3"/>
    </row>
    <row r="8" spans="1:5">
      <c r="A8" t="s">
        <v>12</v>
      </c>
      <c r="B8" s="3" t="s">
        <v>6</v>
      </c>
      <c r="C8" s="3">
        <f>+[1]mes!$F$31</f>
        <v>81940.739999999991</v>
      </c>
      <c r="E8" s="3"/>
    </row>
    <row r="9" spans="1:5">
      <c r="A9" t="s">
        <v>12</v>
      </c>
      <c r="B9" s="3" t="s">
        <v>7</v>
      </c>
      <c r="C9" s="3">
        <f>+[1]mes!$F$32</f>
        <v>208380.33</v>
      </c>
      <c r="E9" s="3"/>
    </row>
    <row r="10" spans="1:5">
      <c r="A10" t="s">
        <v>12</v>
      </c>
      <c r="B10" s="3" t="s">
        <v>8</v>
      </c>
      <c r="C10" s="3">
        <f>+[1]mes!$F$33</f>
        <v>54864.619999999995</v>
      </c>
      <c r="E10" s="3"/>
    </row>
    <row r="11" spans="1:5">
      <c r="A11" t="s">
        <v>12</v>
      </c>
      <c r="B11" s="3" t="s">
        <v>15</v>
      </c>
      <c r="C11" s="3">
        <f>+[1]mes!$F$34</f>
        <v>389323.76</v>
      </c>
      <c r="E11" s="3"/>
    </row>
    <row r="12" spans="1:5">
      <c r="A12" t="s">
        <v>12</v>
      </c>
      <c r="B12" s="3" t="s">
        <v>5</v>
      </c>
      <c r="C12" s="3">
        <f>+[1]mes!$F$36</f>
        <v>240</v>
      </c>
      <c r="E12" s="3"/>
    </row>
    <row r="13" spans="1:5">
      <c r="A13" t="s">
        <v>12</v>
      </c>
      <c r="B13" s="3" t="s">
        <v>9</v>
      </c>
      <c r="C13" s="3">
        <f>+[1]mes!$F$37</f>
        <v>51132.6</v>
      </c>
      <c r="E13" s="3"/>
    </row>
    <row r="14" spans="1:5">
      <c r="A14" t="s">
        <v>12</v>
      </c>
      <c r="B14" s="3" t="s">
        <v>10</v>
      </c>
      <c r="C14" s="3">
        <f>+[1]mes!$F$39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4" sqref="C14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+[1]mes!$G$23</f>
        <v>163555.51999999999</v>
      </c>
    </row>
    <row r="4" spans="1:5">
      <c r="A4" t="s">
        <v>12</v>
      </c>
      <c r="B4" s="3" t="s">
        <v>2</v>
      </c>
      <c r="C4" s="3">
        <f>+[1]mes!$G$24+[1]mes!$G$38</f>
        <v>14373492.09</v>
      </c>
      <c r="E4" s="3"/>
    </row>
    <row r="5" spans="1:5">
      <c r="A5" t="s">
        <v>12</v>
      </c>
      <c r="B5" s="3" t="s">
        <v>14</v>
      </c>
      <c r="C5" s="3">
        <f>+[1]mes!$G$26</f>
        <v>464.19</v>
      </c>
      <c r="E5" s="3"/>
    </row>
    <row r="6" spans="1:5">
      <c r="A6" t="s">
        <v>12</v>
      </c>
      <c r="B6" s="3" t="s">
        <v>3</v>
      </c>
      <c r="C6" s="3">
        <f>+[1]mes!$G$28</f>
        <v>5000</v>
      </c>
      <c r="E6" s="3"/>
    </row>
    <row r="7" spans="1:5">
      <c r="A7" t="s">
        <v>12</v>
      </c>
      <c r="B7" s="3" t="s">
        <v>4</v>
      </c>
      <c r="C7" s="3">
        <f>+[1]mes!$G$29</f>
        <v>225</v>
      </c>
      <c r="E7" s="3"/>
    </row>
    <row r="8" spans="1:5">
      <c r="A8" t="s">
        <v>12</v>
      </c>
      <c r="B8" s="3" t="s">
        <v>6</v>
      </c>
      <c r="C8" s="3">
        <f>+[1]mes!$G$31</f>
        <v>133677.77000000002</v>
      </c>
      <c r="E8" s="3"/>
    </row>
    <row r="9" spans="1:5">
      <c r="A9" t="s">
        <v>12</v>
      </c>
      <c r="B9" s="3" t="s">
        <v>7</v>
      </c>
      <c r="C9" s="3">
        <f>+[1]mes!$G$32</f>
        <v>433728.13999999996</v>
      </c>
      <c r="E9" s="3"/>
    </row>
    <row r="10" spans="1:5">
      <c r="A10" t="s">
        <v>12</v>
      </c>
      <c r="B10" s="3" t="s">
        <v>8</v>
      </c>
      <c r="C10" s="3">
        <f>+[1]mes!$G$33</f>
        <v>97445.170000000013</v>
      </c>
      <c r="E10" s="3"/>
    </row>
    <row r="11" spans="1:5">
      <c r="A11" t="s">
        <v>12</v>
      </c>
      <c r="B11" s="3" t="s">
        <v>15</v>
      </c>
      <c r="C11" s="3">
        <f>+[1]mes!$G$34</f>
        <v>410516</v>
      </c>
      <c r="E11" s="3"/>
    </row>
    <row r="12" spans="1:5">
      <c r="A12" t="s">
        <v>12</v>
      </c>
      <c r="B12" s="3" t="s">
        <v>5</v>
      </c>
      <c r="C12" s="3">
        <f>+[1]mes!$G$36</f>
        <v>162</v>
      </c>
      <c r="E12" s="3"/>
    </row>
    <row r="13" spans="1:5">
      <c r="A13" t="s">
        <v>12</v>
      </c>
      <c r="B13" s="3" t="s">
        <v>9</v>
      </c>
      <c r="C13" s="3">
        <f>+[1]mes!$G$37</f>
        <v>35644.869999999995</v>
      </c>
      <c r="E13" s="3"/>
    </row>
    <row r="14" spans="1:5">
      <c r="A14" t="s">
        <v>12</v>
      </c>
      <c r="B14" s="3" t="s">
        <v>10</v>
      </c>
      <c r="C14" s="3">
        <f>+[1]mes!$G$39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4" sqref="C14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+[1]mes!$H$23</f>
        <v>24696.82</v>
      </c>
    </row>
    <row r="4" spans="1:5">
      <c r="A4" t="s">
        <v>12</v>
      </c>
      <c r="B4" s="3" t="s">
        <v>2</v>
      </c>
      <c r="C4" s="3">
        <f>+[1]mes!$H$24+[1]mes!$H$38</f>
        <v>33346068.600000001</v>
      </c>
      <c r="E4" s="3"/>
    </row>
    <row r="5" spans="1:5">
      <c r="A5" t="s">
        <v>12</v>
      </c>
      <c r="B5" s="3" t="s">
        <v>14</v>
      </c>
      <c r="C5" s="3">
        <f>+[1]mes!$H$26</f>
        <v>0</v>
      </c>
      <c r="E5" s="3"/>
    </row>
    <row r="6" spans="1:5">
      <c r="A6" t="s">
        <v>12</v>
      </c>
      <c r="B6" s="3" t="s">
        <v>3</v>
      </c>
      <c r="C6" s="3">
        <f>+[1]mes!$H$28</f>
        <v>0</v>
      </c>
      <c r="E6" s="3"/>
    </row>
    <row r="7" spans="1:5">
      <c r="A7" t="s">
        <v>12</v>
      </c>
      <c r="B7" s="3" t="s">
        <v>4</v>
      </c>
      <c r="C7" s="3">
        <f>+[1]mes!$H$29</f>
        <v>247.83999999999997</v>
      </c>
      <c r="E7" s="3"/>
    </row>
    <row r="8" spans="1:5">
      <c r="A8" t="s">
        <v>12</v>
      </c>
      <c r="B8" s="3" t="s">
        <v>6</v>
      </c>
      <c r="C8" s="3">
        <f>+[1]mes!$H$31</f>
        <v>76371.14</v>
      </c>
      <c r="E8" s="3"/>
    </row>
    <row r="9" spans="1:5">
      <c r="A9" t="s">
        <v>12</v>
      </c>
      <c r="B9" s="3" t="s">
        <v>7</v>
      </c>
      <c r="C9" s="3">
        <f>+[1]mes!$H$32</f>
        <v>198787.38999999998</v>
      </c>
      <c r="E9" s="3"/>
    </row>
    <row r="10" spans="1:5">
      <c r="A10" t="s">
        <v>12</v>
      </c>
      <c r="B10" s="3" t="s">
        <v>8</v>
      </c>
      <c r="C10" s="3">
        <f>+[1]mes!$H$33</f>
        <v>21790.85</v>
      </c>
      <c r="E10" s="3"/>
    </row>
    <row r="11" spans="1:5">
      <c r="A11" t="s">
        <v>12</v>
      </c>
      <c r="B11" s="3" t="s">
        <v>15</v>
      </c>
      <c r="C11" s="3">
        <f>+[1]mes!$H$34</f>
        <v>50329.299999999996</v>
      </c>
      <c r="E11" s="3"/>
    </row>
    <row r="12" spans="1:5">
      <c r="A12" t="s">
        <v>12</v>
      </c>
      <c r="B12" s="3" t="s">
        <v>5</v>
      </c>
      <c r="C12" s="3">
        <f>+[1]mes!$H$36</f>
        <v>322</v>
      </c>
      <c r="E12" s="3"/>
    </row>
    <row r="13" spans="1:5">
      <c r="A13" t="s">
        <v>12</v>
      </c>
      <c r="B13" s="3" t="s">
        <v>9</v>
      </c>
      <c r="C13" s="3">
        <f>+[1]mes!$H$37</f>
        <v>7521.37</v>
      </c>
      <c r="E13" s="3"/>
    </row>
    <row r="14" spans="1:5">
      <c r="A14" t="s">
        <v>12</v>
      </c>
      <c r="B14" s="3" t="s">
        <v>10</v>
      </c>
      <c r="C14" s="3">
        <f>+[1]mes!$H$39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4" sqref="C14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+[1]mes!$I$23</f>
        <v>159438.9</v>
      </c>
    </row>
    <row r="4" spans="1:5">
      <c r="A4" t="s">
        <v>12</v>
      </c>
      <c r="B4" s="3" t="s">
        <v>2</v>
      </c>
      <c r="C4" s="3">
        <f>+[1]mes!$I$24+[1]mes!$I$38</f>
        <v>23073522.84</v>
      </c>
      <c r="E4" s="3"/>
    </row>
    <row r="5" spans="1:5">
      <c r="A5" t="s">
        <v>12</v>
      </c>
      <c r="B5" s="3" t="s">
        <v>14</v>
      </c>
      <c r="C5" s="3">
        <f>+[1]mes!$I$26</f>
        <v>2163.67</v>
      </c>
      <c r="E5" s="3"/>
    </row>
    <row r="6" spans="1:5">
      <c r="A6" t="s">
        <v>12</v>
      </c>
      <c r="B6" s="3" t="s">
        <v>3</v>
      </c>
      <c r="C6" s="3">
        <f>+[1]mes!$I$28</f>
        <v>0</v>
      </c>
      <c r="E6" s="3"/>
    </row>
    <row r="7" spans="1:5">
      <c r="A7" t="s">
        <v>12</v>
      </c>
      <c r="B7" s="3" t="s">
        <v>4</v>
      </c>
      <c r="C7" s="3">
        <f>+[1]mes!$I$29</f>
        <v>0</v>
      </c>
      <c r="E7" s="3"/>
    </row>
    <row r="8" spans="1:5">
      <c r="A8" t="s">
        <v>12</v>
      </c>
      <c r="B8" s="3" t="s">
        <v>6</v>
      </c>
      <c r="C8" s="3">
        <f>+[1]mes!$I$31</f>
        <v>70129.31</v>
      </c>
      <c r="E8" s="3"/>
    </row>
    <row r="9" spans="1:5">
      <c r="A9" t="s">
        <v>12</v>
      </c>
      <c r="B9" s="3" t="s">
        <v>7</v>
      </c>
      <c r="C9" s="3">
        <f>+[1]mes!$I$32</f>
        <v>28686.71</v>
      </c>
      <c r="E9" s="3"/>
    </row>
    <row r="10" spans="1:5">
      <c r="A10" t="s">
        <v>12</v>
      </c>
      <c r="B10" s="3" t="s">
        <v>8</v>
      </c>
      <c r="C10" s="3">
        <f>+[1]mes!$I$33</f>
        <v>21614.519999999997</v>
      </c>
      <c r="E10" s="3"/>
    </row>
    <row r="11" spans="1:5">
      <c r="A11" t="s">
        <v>12</v>
      </c>
      <c r="B11" s="3" t="s">
        <v>15</v>
      </c>
      <c r="C11" s="3">
        <f>+[1]mes!$I$34</f>
        <v>43818</v>
      </c>
      <c r="E11" s="3"/>
    </row>
    <row r="12" spans="1:5">
      <c r="A12" t="s">
        <v>12</v>
      </c>
      <c r="B12" s="3" t="s">
        <v>5</v>
      </c>
      <c r="C12" s="3">
        <f>+[1]mes!$I$36</f>
        <v>760</v>
      </c>
      <c r="E12" s="3"/>
    </row>
    <row r="13" spans="1:5">
      <c r="A13" t="s">
        <v>12</v>
      </c>
      <c r="B13" s="3" t="s">
        <v>9</v>
      </c>
      <c r="C13" s="3">
        <f>+[1]mes!$I$37</f>
        <v>42.18</v>
      </c>
      <c r="E13" s="3"/>
    </row>
    <row r="14" spans="1:5">
      <c r="A14" t="s">
        <v>12</v>
      </c>
      <c r="B14" s="3" t="s">
        <v>10</v>
      </c>
      <c r="C14" s="3">
        <f>+[1]mes!$I$39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3" sqref="C13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+[1]mes!$J$23</f>
        <v>95254.34</v>
      </c>
    </row>
    <row r="4" spans="1:5">
      <c r="A4" t="s">
        <v>12</v>
      </c>
      <c r="B4" s="3" t="s">
        <v>2</v>
      </c>
      <c r="C4" s="3">
        <f>+[1]mes!$J$24+[1]mes!$J$38</f>
        <v>18798417.690000001</v>
      </c>
      <c r="E4" s="3"/>
    </row>
    <row r="5" spans="1:5">
      <c r="A5" t="s">
        <v>12</v>
      </c>
      <c r="B5" s="3" t="s">
        <v>14</v>
      </c>
      <c r="C5" s="3">
        <f>+[1]mes!$J$26</f>
        <v>3223.37</v>
      </c>
      <c r="E5" s="3"/>
    </row>
    <row r="6" spans="1:5">
      <c r="A6" t="s">
        <v>12</v>
      </c>
      <c r="B6" s="3" t="s">
        <v>3</v>
      </c>
      <c r="C6" s="3">
        <f>+[1]mes!$J$28</f>
        <v>0</v>
      </c>
      <c r="E6" s="3"/>
    </row>
    <row r="7" spans="1:5">
      <c r="A7" t="s">
        <v>12</v>
      </c>
      <c r="B7" s="3" t="s">
        <v>4</v>
      </c>
      <c r="C7" s="3">
        <f>+[1]mes!$J$29</f>
        <v>403.64</v>
      </c>
      <c r="E7" s="3"/>
    </row>
    <row r="8" spans="1:5">
      <c r="A8" t="s">
        <v>12</v>
      </c>
      <c r="B8" s="3" t="s">
        <v>6</v>
      </c>
      <c r="C8" s="3">
        <f>+[1]mes!$J$31</f>
        <v>50517.740000000005</v>
      </c>
      <c r="E8" s="3"/>
    </row>
    <row r="9" spans="1:5">
      <c r="A9" t="s">
        <v>12</v>
      </c>
      <c r="B9" s="3" t="s">
        <v>7</v>
      </c>
      <c r="C9" s="3">
        <f>+[1]mes!$J$32</f>
        <v>111901.50999999998</v>
      </c>
      <c r="E9" s="3"/>
    </row>
    <row r="10" spans="1:5">
      <c r="A10" t="s">
        <v>12</v>
      </c>
      <c r="B10" s="3" t="s">
        <v>8</v>
      </c>
      <c r="C10" s="3">
        <f>+[1]mes!$J$33</f>
        <v>200912.06999999998</v>
      </c>
      <c r="E10" s="3"/>
    </row>
    <row r="11" spans="1:5">
      <c r="A11" t="s">
        <v>12</v>
      </c>
      <c r="B11" s="3" t="s">
        <v>15</v>
      </c>
      <c r="C11" s="3">
        <f>+[1]mes!$J$34</f>
        <v>49533.33</v>
      </c>
      <c r="E11" s="3"/>
    </row>
    <row r="12" spans="1:5">
      <c r="A12" t="s">
        <v>12</v>
      </c>
      <c r="B12" s="3" t="s">
        <v>5</v>
      </c>
      <c r="C12" s="3">
        <f>+[1]mes!$J$36</f>
        <v>320</v>
      </c>
      <c r="E12" s="3"/>
    </row>
    <row r="13" spans="1:5">
      <c r="A13" t="s">
        <v>12</v>
      </c>
      <c r="B13" s="3" t="s">
        <v>9</v>
      </c>
      <c r="C13" s="3">
        <f>+[1]mes!$J$37</f>
        <v>232863.82</v>
      </c>
      <c r="E13" s="3"/>
    </row>
    <row r="14" spans="1:5">
      <c r="A14" t="s">
        <v>12</v>
      </c>
      <c r="B14" s="3" t="s">
        <v>10</v>
      </c>
      <c r="C14" s="3">
        <f>+[1]mes!$J$39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4" sqref="C14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+[1]mes!$K$23</f>
        <v>23738.720000000001</v>
      </c>
    </row>
    <row r="4" spans="1:5">
      <c r="A4" t="s">
        <v>12</v>
      </c>
      <c r="B4" s="3" t="s">
        <v>2</v>
      </c>
      <c r="C4" s="3">
        <f>+[1]mes!$K$24+[1]mes!$K$38</f>
        <v>34265813.07</v>
      </c>
      <c r="E4" s="3"/>
    </row>
    <row r="5" spans="1:5">
      <c r="A5" t="s">
        <v>12</v>
      </c>
      <c r="B5" s="3" t="s">
        <v>14</v>
      </c>
      <c r="C5" s="3">
        <f>+[1]mes!$K$26</f>
        <v>423.56</v>
      </c>
      <c r="E5" s="3"/>
    </row>
    <row r="6" spans="1:5">
      <c r="A6" t="s">
        <v>12</v>
      </c>
      <c r="B6" s="3" t="s">
        <v>3</v>
      </c>
      <c r="C6" s="3">
        <f>+[1]mes!$K$28</f>
        <v>0</v>
      </c>
      <c r="E6" s="3"/>
    </row>
    <row r="7" spans="1:5">
      <c r="A7" t="s">
        <v>12</v>
      </c>
      <c r="B7" s="3" t="s">
        <v>4</v>
      </c>
      <c r="C7" s="3">
        <f>+[1]mes!$K$29</f>
        <v>75303.75</v>
      </c>
      <c r="E7" s="3"/>
    </row>
    <row r="8" spans="1:5">
      <c r="A8" t="s">
        <v>12</v>
      </c>
      <c r="B8" s="3" t="s">
        <v>6</v>
      </c>
      <c r="C8" s="3">
        <f>+[1]mes!$K$31</f>
        <v>61160.069999999992</v>
      </c>
      <c r="E8" s="3"/>
    </row>
    <row r="9" spans="1:5">
      <c r="A9" t="s">
        <v>12</v>
      </c>
      <c r="B9" s="3" t="s">
        <v>7</v>
      </c>
      <c r="C9" s="3">
        <f>+[1]mes!$K$32</f>
        <v>142721.63999999998</v>
      </c>
      <c r="E9" s="3"/>
    </row>
    <row r="10" spans="1:5">
      <c r="A10" t="s">
        <v>12</v>
      </c>
      <c r="B10" s="3" t="s">
        <v>8</v>
      </c>
      <c r="C10" s="3">
        <f>+[1]mes!$K$33</f>
        <v>29155.079999999998</v>
      </c>
      <c r="E10" s="3"/>
    </row>
    <row r="11" spans="1:5">
      <c r="A11" t="s">
        <v>12</v>
      </c>
      <c r="B11" s="3" t="s">
        <v>15</v>
      </c>
      <c r="C11" s="3">
        <f>+[1]mes!$K$34</f>
        <v>49637.03</v>
      </c>
      <c r="E11" s="3"/>
    </row>
    <row r="12" spans="1:5">
      <c r="A12" t="s">
        <v>12</v>
      </c>
      <c r="B12" s="3" t="s">
        <v>5</v>
      </c>
      <c r="C12" s="3">
        <f>+[1]mes!$K$36</f>
        <v>80</v>
      </c>
      <c r="E12" s="3"/>
    </row>
    <row r="13" spans="1:5">
      <c r="A13" t="s">
        <v>12</v>
      </c>
      <c r="B13" s="3" t="s">
        <v>9</v>
      </c>
      <c r="C13" s="3">
        <f>+[1]mes!$K$37</f>
        <v>0.31</v>
      </c>
      <c r="E13" s="3"/>
    </row>
    <row r="14" spans="1:5">
      <c r="A14" t="s">
        <v>12</v>
      </c>
      <c r="B14" s="3" t="s">
        <v>10</v>
      </c>
      <c r="C14" s="3">
        <f>+[1]mes!$K$39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4" sqref="C14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+[1]mes!$L$23</f>
        <v>50260.80000000001</v>
      </c>
    </row>
    <row r="4" spans="1:5">
      <c r="A4" t="s">
        <v>12</v>
      </c>
      <c r="B4" s="3" t="s">
        <v>2</v>
      </c>
      <c r="C4" s="3">
        <f>+[1]mes!$L$24+[1]mes!$L$38</f>
        <v>26175777.539999999</v>
      </c>
      <c r="E4" s="3"/>
    </row>
    <row r="5" spans="1:5">
      <c r="A5" t="s">
        <v>12</v>
      </c>
      <c r="B5" s="3" t="s">
        <v>14</v>
      </c>
      <c r="C5" s="3">
        <f>+[1]mes!$L$26</f>
        <v>245.74</v>
      </c>
      <c r="E5" s="3"/>
    </row>
    <row r="6" spans="1:5">
      <c r="A6" t="s">
        <v>12</v>
      </c>
      <c r="B6" s="3" t="s">
        <v>3</v>
      </c>
      <c r="C6" s="3">
        <f>+[1]mes!$L$28</f>
        <v>0</v>
      </c>
      <c r="E6" s="3"/>
    </row>
    <row r="7" spans="1:5">
      <c r="A7" t="s">
        <v>12</v>
      </c>
      <c r="B7" s="3" t="s">
        <v>4</v>
      </c>
      <c r="C7" s="3">
        <f>+[1]mes!$L$29</f>
        <v>0</v>
      </c>
      <c r="E7" s="3"/>
    </row>
    <row r="8" spans="1:5">
      <c r="A8" t="s">
        <v>12</v>
      </c>
      <c r="B8" s="3" t="s">
        <v>6</v>
      </c>
      <c r="C8" s="3">
        <f>+[1]mes!$L$31</f>
        <v>49155.49</v>
      </c>
      <c r="E8" s="3"/>
    </row>
    <row r="9" spans="1:5">
      <c r="A9" t="s">
        <v>12</v>
      </c>
      <c r="B9" s="3" t="s">
        <v>7</v>
      </c>
      <c r="C9" s="3">
        <f>+[1]mes!$L$32</f>
        <v>120002.08000000002</v>
      </c>
      <c r="E9" s="3"/>
    </row>
    <row r="10" spans="1:5">
      <c r="A10" t="s">
        <v>12</v>
      </c>
      <c r="B10" s="3" t="s">
        <v>8</v>
      </c>
      <c r="C10" s="3">
        <f>+[1]mes!$L$33</f>
        <v>11244.19</v>
      </c>
      <c r="E10" s="3"/>
    </row>
    <row r="11" spans="1:5">
      <c r="A11" t="s">
        <v>12</v>
      </c>
      <c r="B11" s="3" t="s">
        <v>15</v>
      </c>
      <c r="C11" s="3">
        <f>+[1]mes!$L$34</f>
        <v>147008.34000000003</v>
      </c>
      <c r="E11" s="3"/>
    </row>
    <row r="12" spans="1:5">
      <c r="A12" t="s">
        <v>12</v>
      </c>
      <c r="B12" s="3" t="s">
        <v>5</v>
      </c>
      <c r="C12" s="3">
        <f>+[1]mes!$L$36</f>
        <v>202</v>
      </c>
      <c r="E12" s="3"/>
    </row>
    <row r="13" spans="1:5">
      <c r="A13" t="s">
        <v>12</v>
      </c>
      <c r="B13" s="3" t="s">
        <v>9</v>
      </c>
      <c r="C13" s="3">
        <f>+[1]mes!$L$37</f>
        <v>38056.450000000004</v>
      </c>
      <c r="E13" s="3"/>
    </row>
    <row r="14" spans="1:5">
      <c r="A14" t="s">
        <v>12</v>
      </c>
      <c r="B14" s="3" t="s">
        <v>10</v>
      </c>
      <c r="C14" s="3">
        <f>+[1]mes!$L$39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4" sqref="C14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+[1]mes!$M$23</f>
        <v>2301951.0300000003</v>
      </c>
    </row>
    <row r="4" spans="1:5">
      <c r="A4" t="s">
        <v>12</v>
      </c>
      <c r="B4" s="3" t="s">
        <v>2</v>
      </c>
      <c r="C4" s="3">
        <f>+[1]mes!$M$24+[1]mes!$M$38</f>
        <v>19022249.120000001</v>
      </c>
      <c r="E4" s="3"/>
    </row>
    <row r="5" spans="1:5">
      <c r="A5" t="s">
        <v>12</v>
      </c>
      <c r="B5" s="3" t="s">
        <v>14</v>
      </c>
      <c r="C5" s="3">
        <f>+[1]mes!$M$26</f>
        <v>264.35000000000002</v>
      </c>
      <c r="E5" s="3"/>
    </row>
    <row r="6" spans="1:5">
      <c r="A6" t="s">
        <v>12</v>
      </c>
      <c r="B6" s="3" t="s">
        <v>3</v>
      </c>
      <c r="C6" s="3">
        <f>+[1]mes!$M$28</f>
        <v>0</v>
      </c>
      <c r="E6" s="3"/>
    </row>
    <row r="7" spans="1:5">
      <c r="A7" t="s">
        <v>12</v>
      </c>
      <c r="B7" s="3" t="s">
        <v>4</v>
      </c>
      <c r="C7" s="3">
        <f>+[1]mes!$M$29</f>
        <v>0</v>
      </c>
      <c r="E7" s="3"/>
    </row>
    <row r="8" spans="1:5">
      <c r="A8" t="s">
        <v>12</v>
      </c>
      <c r="B8" s="3" t="s">
        <v>6</v>
      </c>
      <c r="C8" s="3">
        <f>+[1]mes!$M$31</f>
        <v>86487.72</v>
      </c>
      <c r="E8" s="3"/>
    </row>
    <row r="9" spans="1:5">
      <c r="A9" t="s">
        <v>12</v>
      </c>
      <c r="B9" s="3" t="s">
        <v>7</v>
      </c>
      <c r="C9" s="3">
        <f>+[1]mes!$M$32</f>
        <v>152755.03999999998</v>
      </c>
      <c r="E9" s="3"/>
    </row>
    <row r="10" spans="1:5">
      <c r="A10" t="s">
        <v>12</v>
      </c>
      <c r="B10" s="3" t="s">
        <v>8</v>
      </c>
      <c r="C10" s="3">
        <f>+[1]mes!$M$33</f>
        <v>104797.06</v>
      </c>
      <c r="E10" s="3"/>
    </row>
    <row r="11" spans="1:5">
      <c r="A11" t="s">
        <v>12</v>
      </c>
      <c r="B11" s="3" t="s">
        <v>15</v>
      </c>
      <c r="C11" s="3">
        <f>+[1]mes!$M$34</f>
        <v>192930.56</v>
      </c>
      <c r="E11" s="3"/>
    </row>
    <row r="12" spans="1:5">
      <c r="A12" t="s">
        <v>12</v>
      </c>
      <c r="B12" s="3" t="s">
        <v>5</v>
      </c>
      <c r="C12" s="3">
        <f>+[1]mes!$M$36</f>
        <v>240</v>
      </c>
      <c r="E12" s="3"/>
    </row>
    <row r="13" spans="1:5">
      <c r="A13" t="s">
        <v>12</v>
      </c>
      <c r="B13" s="3" t="s">
        <v>9</v>
      </c>
      <c r="C13" s="3">
        <f>+[1]mes!$M$37</f>
        <v>7360.62</v>
      </c>
      <c r="E13" s="3"/>
    </row>
    <row r="14" spans="1:5">
      <c r="A14" t="s">
        <v>12</v>
      </c>
      <c r="B14" s="3" t="s">
        <v>10</v>
      </c>
      <c r="C14" s="3">
        <f>+[1]mes!$M$39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4" sqref="C14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+[1]mes!$N$23</f>
        <v>2191105.83</v>
      </c>
    </row>
    <row r="4" spans="1:5">
      <c r="A4" t="s">
        <v>12</v>
      </c>
      <c r="B4" s="3" t="s">
        <v>2</v>
      </c>
      <c r="C4" s="3">
        <f>+[1]mes!$N$24+[1]mes!$N$38</f>
        <v>38195875.479999997</v>
      </c>
      <c r="E4" s="3"/>
    </row>
    <row r="5" spans="1:5">
      <c r="A5" t="s">
        <v>12</v>
      </c>
      <c r="B5" s="3" t="s">
        <v>14</v>
      </c>
      <c r="C5" s="3">
        <f>+[1]mes!$N$26</f>
        <v>0</v>
      </c>
      <c r="E5" s="3"/>
    </row>
    <row r="6" spans="1:5">
      <c r="A6" t="s">
        <v>12</v>
      </c>
      <c r="B6" s="3" t="s">
        <v>3</v>
      </c>
      <c r="C6" s="3">
        <f>+[1]mes!$N$28</f>
        <v>3277.2000000000003</v>
      </c>
      <c r="E6" s="3"/>
    </row>
    <row r="7" spans="1:5">
      <c r="A7" t="s">
        <v>12</v>
      </c>
      <c r="B7" s="3" t="s">
        <v>4</v>
      </c>
      <c r="C7" s="3">
        <f>+[1]mes!$N$29</f>
        <v>3545.75</v>
      </c>
      <c r="E7" s="3"/>
    </row>
    <row r="8" spans="1:5">
      <c r="A8" t="s">
        <v>12</v>
      </c>
      <c r="B8" s="3" t="s">
        <v>6</v>
      </c>
      <c r="C8" s="3">
        <f>+[1]mes!$N$31</f>
        <v>64580.3</v>
      </c>
      <c r="E8" s="3"/>
    </row>
    <row r="9" spans="1:5">
      <c r="A9" t="s">
        <v>12</v>
      </c>
      <c r="B9" s="3" t="s">
        <v>7</v>
      </c>
      <c r="C9" s="3">
        <f>+[1]mes!$N$32</f>
        <v>248722.31999999995</v>
      </c>
      <c r="E9" s="3"/>
    </row>
    <row r="10" spans="1:5">
      <c r="A10" t="s">
        <v>12</v>
      </c>
      <c r="B10" s="3" t="s">
        <v>8</v>
      </c>
      <c r="C10" s="3">
        <f>+[1]mes!$N$33</f>
        <v>17041.929999999997</v>
      </c>
      <c r="E10" s="3"/>
    </row>
    <row r="11" spans="1:5">
      <c r="A11" t="s">
        <v>12</v>
      </c>
      <c r="B11" s="3" t="s">
        <v>15</v>
      </c>
      <c r="C11" s="3">
        <f>+[1]mes!$N$34</f>
        <v>59205.159999999996</v>
      </c>
      <c r="E11" s="3"/>
    </row>
    <row r="12" spans="1:5">
      <c r="A12" t="s">
        <v>12</v>
      </c>
      <c r="B12" s="3" t="s">
        <v>5</v>
      </c>
      <c r="C12" s="3">
        <f>+[1]mes!$N$36</f>
        <v>0</v>
      </c>
      <c r="E12" s="3"/>
    </row>
    <row r="13" spans="1:5">
      <c r="A13" t="s">
        <v>12</v>
      </c>
      <c r="B13" s="3" t="s">
        <v>9</v>
      </c>
      <c r="C13" s="3">
        <f>+[1]mes!$N$37</f>
        <v>150.07</v>
      </c>
      <c r="E13" s="3"/>
    </row>
    <row r="14" spans="1:5">
      <c r="A14" t="s">
        <v>12</v>
      </c>
      <c r="B14" s="3" t="s">
        <v>10</v>
      </c>
      <c r="C14" s="3">
        <f>+[1]mes!$N$39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C14" sqref="C14"/>
    </sheetView>
  </sheetViews>
  <sheetFormatPr baseColWidth="10" defaultColWidth="21.7109375" defaultRowHeight="12.75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>
      <c r="A1" s="4" t="s">
        <v>16</v>
      </c>
      <c r="B1" s="4"/>
      <c r="C1" s="5"/>
    </row>
    <row r="2" spans="1:5" s="1" customFormat="1" ht="30" customHeight="1">
      <c r="A2" s="2" t="s">
        <v>11</v>
      </c>
      <c r="B2" s="2" t="s">
        <v>0</v>
      </c>
      <c r="C2" s="6" t="s">
        <v>13</v>
      </c>
    </row>
    <row r="3" spans="1:5">
      <c r="A3" t="s">
        <v>12</v>
      </c>
      <c r="B3" t="s">
        <v>1</v>
      </c>
      <c r="C3" s="3">
        <f>+[1]mes!$O$23</f>
        <v>3813860.75</v>
      </c>
    </row>
    <row r="4" spans="1:5">
      <c r="A4" t="s">
        <v>12</v>
      </c>
      <c r="B4" s="3" t="s">
        <v>2</v>
      </c>
      <c r="C4" s="3">
        <f>+[1]mes!$O$24+[1]mes!$O$38</f>
        <v>21447500.280000001</v>
      </c>
      <c r="E4" s="3"/>
    </row>
    <row r="5" spans="1:5">
      <c r="A5" t="s">
        <v>12</v>
      </c>
      <c r="B5" s="3" t="s">
        <v>14</v>
      </c>
      <c r="C5" s="3">
        <f>+[1]mes!$O$26</f>
        <v>0</v>
      </c>
      <c r="E5" s="3"/>
    </row>
    <row r="6" spans="1:5">
      <c r="A6" t="s">
        <v>12</v>
      </c>
      <c r="B6" s="3" t="s">
        <v>3</v>
      </c>
      <c r="C6" s="3">
        <f>+[1]mes!$O$28</f>
        <v>0</v>
      </c>
      <c r="E6" s="3"/>
    </row>
    <row r="7" spans="1:5">
      <c r="A7" t="s">
        <v>12</v>
      </c>
      <c r="B7" s="3" t="s">
        <v>4</v>
      </c>
      <c r="C7" s="3">
        <f>+[1]mes!$O$29</f>
        <v>74014.099999999991</v>
      </c>
      <c r="E7" s="3"/>
    </row>
    <row r="8" spans="1:5">
      <c r="A8" t="s">
        <v>12</v>
      </c>
      <c r="B8" s="3" t="s">
        <v>6</v>
      </c>
      <c r="C8" s="3">
        <f>+[1]mes!$O$31</f>
        <v>53584.619999999995</v>
      </c>
      <c r="E8" s="3"/>
    </row>
    <row r="9" spans="1:5">
      <c r="A9" t="s">
        <v>12</v>
      </c>
      <c r="B9" s="3" t="s">
        <v>7</v>
      </c>
      <c r="C9" s="3">
        <f>+[1]mes!$O$32</f>
        <v>98143.746300000013</v>
      </c>
      <c r="E9" s="3"/>
    </row>
    <row r="10" spans="1:5">
      <c r="A10" t="s">
        <v>12</v>
      </c>
      <c r="B10" s="3" t="s">
        <v>8</v>
      </c>
      <c r="C10" s="3">
        <f>+[1]mes!$O$33</f>
        <v>407570.48</v>
      </c>
      <c r="E10" s="3"/>
    </row>
    <row r="11" spans="1:5">
      <c r="A11" t="s">
        <v>12</v>
      </c>
      <c r="B11" s="3" t="s">
        <v>15</v>
      </c>
      <c r="C11" s="3">
        <f>+[1]mes!$O$34</f>
        <v>302110.73</v>
      </c>
      <c r="E11" s="3"/>
    </row>
    <row r="12" spans="1:5">
      <c r="A12" t="s">
        <v>12</v>
      </c>
      <c r="B12" s="3" t="s">
        <v>5</v>
      </c>
      <c r="C12" s="3">
        <f>+[1]mes!$O$36</f>
        <v>84</v>
      </c>
      <c r="E12" s="3"/>
    </row>
    <row r="13" spans="1:5">
      <c r="A13" t="s">
        <v>12</v>
      </c>
      <c r="B13" s="3" t="s">
        <v>9</v>
      </c>
      <c r="C13" s="3">
        <f>+[1]mes!$O$37</f>
        <v>49.03</v>
      </c>
      <c r="E13" s="3"/>
    </row>
    <row r="14" spans="1:5">
      <c r="A14" t="s">
        <v>12</v>
      </c>
      <c r="B14" s="3" t="s">
        <v>10</v>
      </c>
      <c r="C14" s="3">
        <f>+[1]mes!$O$39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Paco</cp:lastModifiedBy>
  <cp:lastPrinted>2021-02-10T06:35:07Z</cp:lastPrinted>
  <dcterms:created xsi:type="dcterms:W3CDTF">2017-05-12T09:18:17Z</dcterms:created>
  <dcterms:modified xsi:type="dcterms:W3CDTF">2022-01-05T07:38:54Z</dcterms:modified>
</cp:coreProperties>
</file>