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CO\TRABAJO\INFORMES\GERENTE\CUENTAS ABIERTAS\"/>
    </mc:Choice>
  </mc:AlternateContent>
  <xr:revisionPtr revIDLastSave="0" documentId="13_ncr:1_{6A3C4628-313B-43BF-B2A3-A86E6DD20D95}" xr6:coauthVersionLast="47" xr6:coauthVersionMax="47" xr10:uidLastSave="{00000000-0000-0000-0000-000000000000}"/>
  <bookViews>
    <workbookView xWindow="-120" yWindow="-120" windowWidth="29040" windowHeight="15840" tabRatio="760" activeTab="11" xr2:uid="{00000000-000D-0000-FFFF-FFFF00000000}"/>
  </bookViews>
  <sheets>
    <sheet name="ENERO" sheetId="10" r:id="rId1"/>
    <sheet name="FEBRERO" sheetId="11" r:id="rId2"/>
    <sheet name="MARZO" sheetId="12" r:id="rId3"/>
    <sheet name="ABRIL" sheetId="13" r:id="rId4"/>
    <sheet name="MAYO" sheetId="14" r:id="rId5"/>
    <sheet name="JUNIO" sheetId="15" r:id="rId6"/>
    <sheet name="JULIO" sheetId="16" r:id="rId7"/>
    <sheet name="AGOSTO" sheetId="17" r:id="rId8"/>
    <sheet name="SEPTIEMBRE" sheetId="18" r:id="rId9"/>
    <sheet name="OCTUBRE" sheetId="19" r:id="rId10"/>
    <sheet name="NOVIEMBRE" sheetId="20" r:id="rId11"/>
    <sheet name="DICIEMBRE" sheetId="21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1" l="1"/>
  <c r="C13" i="21"/>
  <c r="C12" i="21"/>
  <c r="C11" i="21"/>
  <c r="C10" i="21"/>
  <c r="C9" i="21"/>
  <c r="C8" i="21"/>
  <c r="C7" i="21"/>
  <c r="C6" i="21"/>
  <c r="C5" i="21"/>
  <c r="C4" i="21"/>
  <c r="C3" i="21"/>
  <c r="C14" i="20" l="1"/>
  <c r="C13" i="20"/>
  <c r="C12" i="20"/>
  <c r="C11" i="20"/>
  <c r="C10" i="20"/>
  <c r="C9" i="20"/>
  <c r="C8" i="20"/>
  <c r="C7" i="20"/>
  <c r="C6" i="20"/>
  <c r="C5" i="20"/>
  <c r="C4" i="20"/>
  <c r="C3" i="20"/>
  <c r="C7" i="18" l="1"/>
  <c r="C14" i="11"/>
  <c r="C13" i="15"/>
  <c r="C8" i="10"/>
  <c r="C6" i="13"/>
  <c r="C10" i="16"/>
  <c r="C6" i="15"/>
  <c r="C14" i="10"/>
  <c r="C13" i="18"/>
  <c r="C6" i="16"/>
  <c r="C12" i="14"/>
  <c r="C5" i="12"/>
  <c r="C8" i="19"/>
  <c r="C10" i="15"/>
  <c r="C9" i="12"/>
  <c r="C10" i="19"/>
  <c r="C8" i="16"/>
  <c r="C12" i="12"/>
  <c r="C13" i="14"/>
  <c r="C14" i="13"/>
  <c r="C9" i="17"/>
  <c r="C8" i="12"/>
  <c r="C11" i="15"/>
  <c r="C7" i="12"/>
  <c r="C8" i="17"/>
  <c r="C12" i="15"/>
  <c r="C9" i="18"/>
  <c r="C9" i="19"/>
  <c r="C5" i="18"/>
  <c r="C7" i="11"/>
  <c r="C12" i="16"/>
  <c r="C10" i="14"/>
  <c r="C10" i="18"/>
  <c r="C14" i="14"/>
  <c r="C14" i="12"/>
  <c r="C11" i="11"/>
  <c r="C14" i="19"/>
  <c r="C7" i="19"/>
  <c r="C13" i="17"/>
  <c r="C10" i="12"/>
  <c r="C7" i="13"/>
  <c r="C12" i="19"/>
  <c r="C8" i="13"/>
  <c r="C6" i="14"/>
  <c r="C7" i="14"/>
  <c r="C12" i="13"/>
  <c r="C5" i="13"/>
  <c r="C13" i="11"/>
  <c r="C11" i="19"/>
  <c r="C13" i="19"/>
  <c r="C5" i="11"/>
  <c r="C11" i="18"/>
  <c r="C6" i="12"/>
  <c r="C13" i="12"/>
  <c r="C13" i="16"/>
  <c r="C8" i="14"/>
  <c r="C13" i="13"/>
  <c r="C5" i="19"/>
  <c r="C9" i="13"/>
  <c r="C5" i="14"/>
  <c r="C10" i="17"/>
  <c r="C6" i="18"/>
  <c r="C8" i="11"/>
  <c r="C9" i="11"/>
  <c r="C5" i="10"/>
  <c r="C11" i="10"/>
  <c r="C9" i="10"/>
  <c r="C8" i="18"/>
  <c r="C7" i="15"/>
  <c r="C11" i="17"/>
  <c r="C12" i="10"/>
  <c r="C8" i="15"/>
  <c r="C7" i="10"/>
  <c r="C11" i="12"/>
  <c r="C11" i="14"/>
  <c r="C10" i="10"/>
  <c r="C11" i="13"/>
  <c r="C10" i="13"/>
  <c r="C9" i="15"/>
  <c r="C7" i="17"/>
  <c r="C14" i="17"/>
  <c r="C6" i="17"/>
  <c r="C12" i="11"/>
  <c r="C5" i="16"/>
  <c r="C10" i="11"/>
  <c r="C5" i="15"/>
  <c r="C3" i="18"/>
  <c r="C12" i="18"/>
  <c r="C9" i="16"/>
  <c r="C9" i="14"/>
  <c r="C13" i="10"/>
  <c r="C11" i="16"/>
  <c r="C6" i="10"/>
  <c r="C14" i="18"/>
  <c r="C14" i="15"/>
  <c r="C6" i="11"/>
  <c r="C6" i="19"/>
  <c r="C12" i="17"/>
  <c r="C5" i="17"/>
  <c r="C7" i="16"/>
  <c r="C14" i="16"/>
  <c r="C4" i="10" l="1"/>
  <c r="C3" i="11" l="1"/>
  <c r="C4" i="11" l="1"/>
  <c r="C3" i="10" l="1"/>
  <c r="C3" i="12" l="1"/>
  <c r="C4" i="12" l="1"/>
  <c r="C4" i="13" l="1"/>
  <c r="C3" i="13" l="1"/>
  <c r="C3" i="14" l="1"/>
  <c r="C4" i="14" l="1"/>
  <c r="C3" i="15" l="1"/>
  <c r="C4" i="15" l="1"/>
  <c r="C3" i="16" l="1"/>
  <c r="C3" i="17" l="1"/>
  <c r="C4" i="16" l="1"/>
  <c r="C4" i="17" l="1"/>
  <c r="C4" i="18" l="1"/>
  <c r="C4" i="19" l="1"/>
  <c r="C3" i="19" l="1"/>
</calcChain>
</file>

<file path=xl/sharedStrings.xml><?xml version="1.0" encoding="utf-8"?>
<sst xmlns="http://schemas.openxmlformats.org/spreadsheetml/2006/main" count="336" uniqueCount="17">
  <si>
    <t>CONCEPTO</t>
  </si>
  <si>
    <t>LIQUIDACIONES AUTOCONSUMOS CANON DE SANEAMIENTO</t>
  </si>
  <si>
    <t>AUTOLIQUIDACIONES MD-102 CANON DE SANEAMIENTO</t>
  </si>
  <si>
    <t>ACTAS CANON DE SANEAMIENTO</t>
  </si>
  <si>
    <t>SANCIONES CANON DE SANEAMIENTO</t>
  </si>
  <si>
    <t>TASA EMISIÓN CERTIFICADOS E INFORMES</t>
  </si>
  <si>
    <t>VENTA ENERGÍA ELÉCTRICA INSTALACIONES COGENERACIÓN</t>
  </si>
  <si>
    <t>SERVICIO DE POTABILIZACIÓN</t>
  </si>
  <si>
    <t>REUTILIZACIÓN RIEGO</t>
  </si>
  <si>
    <t>OTROS INGRESOS</t>
  </si>
  <si>
    <t>INGRESOS FINANCIEROS</t>
  </si>
  <si>
    <t>BENEFICIARIO</t>
  </si>
  <si>
    <t>EPSAR</t>
  </si>
  <si>
    <t>TOTAL</t>
  </si>
  <si>
    <t>RECARGOS CANON DE SANEAMIENTO</t>
  </si>
  <si>
    <t>APORTACIONES A OBRAS CC.LL. Y SUPL.INFRAESTRUCTURAS</t>
  </si>
  <si>
    <t>MOVIMIENTOS CONTABLES - EPSAR 2022 (COBROS)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</si>
</sst>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" fontId="0" fillId="0" borderId="0" xfId="0" applyNumberFormat="1"/>
    <xf numFmtId="0" fontId="2" fillId="0" borderId="0" xfId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Continuous" vertical="center" wrapText="1"/>
    </xf>
    <xf numFmtId="4" fontId="2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CO/BANCOS22/O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sab"/>
      <sheetName val="bkt"/>
      <sheetName val="san"/>
      <sheetName val="cai"/>
      <sheetName val="ban"/>
      <sheetName val="bbv"/>
      <sheetName val="cjm"/>
      <sheetName val="t"/>
      <sheetName val="SALDOS"/>
      <sheetName val="mes"/>
      <sheetName val="mensual"/>
      <sheetName val="mensual-prev"/>
      <sheetName val="mensual-dif"/>
      <sheetName val="Reserva"/>
      <sheetName val="Ctas"/>
      <sheetName val="MD-102"/>
      <sheetName val="SG Tresor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D24">
            <v>24905.96</v>
          </cell>
          <cell r="E24">
            <v>80231.95</v>
          </cell>
          <cell r="F24">
            <v>48734.81</v>
          </cell>
          <cell r="G24">
            <v>34857.49</v>
          </cell>
          <cell r="H24">
            <v>54390.66</v>
          </cell>
          <cell r="I24">
            <v>119559.03999999999</v>
          </cell>
          <cell r="J24">
            <v>35470.07</v>
          </cell>
          <cell r="K24">
            <v>22554.13</v>
          </cell>
          <cell r="L24">
            <v>66561.38</v>
          </cell>
          <cell r="M24">
            <v>2493144.7399999998</v>
          </cell>
          <cell r="N24">
            <v>2303794.86</v>
          </cell>
          <cell r="O24">
            <v>226622.84</v>
          </cell>
        </row>
        <row r="25">
          <cell r="D25">
            <v>19495342.66</v>
          </cell>
          <cell r="E25">
            <v>40303000.549999997</v>
          </cell>
          <cell r="F25">
            <v>21561622.829999998</v>
          </cell>
          <cell r="G25">
            <v>12519146.290000001</v>
          </cell>
          <cell r="H25">
            <v>26536516.98</v>
          </cell>
          <cell r="I25">
            <v>18844295.620000001</v>
          </cell>
          <cell r="J25">
            <v>16183418.080000002</v>
          </cell>
          <cell r="K25">
            <v>24185754.050000001</v>
          </cell>
          <cell r="L25">
            <v>19833404.830000002</v>
          </cell>
          <cell r="M25">
            <v>5061726.9499999983</v>
          </cell>
          <cell r="N25">
            <v>8478503.7499999981</v>
          </cell>
          <cell r="O25">
            <v>973748.68</v>
          </cell>
        </row>
        <row r="27">
          <cell r="D27">
            <v>0</v>
          </cell>
          <cell r="E27">
            <v>1268.3899999999999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1228.51</v>
          </cell>
          <cell r="N27">
            <v>0</v>
          </cell>
          <cell r="O27">
            <v>0</v>
          </cell>
        </row>
        <row r="29">
          <cell r="D29">
            <v>0</v>
          </cell>
          <cell r="E29">
            <v>18111.3</v>
          </cell>
          <cell r="F29">
            <v>0</v>
          </cell>
          <cell r="G29">
            <v>20167.830000000002</v>
          </cell>
          <cell r="H29">
            <v>18222.55</v>
          </cell>
          <cell r="I29">
            <v>18279.09</v>
          </cell>
          <cell r="J29">
            <v>36724.14</v>
          </cell>
          <cell r="K29">
            <v>4000</v>
          </cell>
          <cell r="L29">
            <v>36948.21</v>
          </cell>
          <cell r="M29">
            <v>0</v>
          </cell>
          <cell r="N29">
            <v>0</v>
          </cell>
          <cell r="O29">
            <v>15053.91</v>
          </cell>
        </row>
        <row r="30">
          <cell r="D30">
            <v>8063.55</v>
          </cell>
          <cell r="E30">
            <v>5056.92</v>
          </cell>
          <cell r="F30">
            <v>120</v>
          </cell>
          <cell r="G30">
            <v>540</v>
          </cell>
          <cell r="H30">
            <v>180</v>
          </cell>
          <cell r="I30">
            <v>180</v>
          </cell>
          <cell r="J30">
            <v>300</v>
          </cell>
          <cell r="K30">
            <v>0</v>
          </cell>
          <cell r="L30">
            <v>0</v>
          </cell>
          <cell r="M30">
            <v>11.85</v>
          </cell>
          <cell r="N30">
            <v>4636.92</v>
          </cell>
          <cell r="O30">
            <v>360</v>
          </cell>
        </row>
        <row r="32">
          <cell r="D32">
            <v>87294.549999999988</v>
          </cell>
          <cell r="E32">
            <v>26104.67</v>
          </cell>
          <cell r="F32">
            <v>28818.84</v>
          </cell>
          <cell r="G32">
            <v>39980.559999999998</v>
          </cell>
          <cell r="H32">
            <v>30733.72</v>
          </cell>
          <cell r="I32">
            <v>33904.57</v>
          </cell>
          <cell r="J32">
            <v>19221.59</v>
          </cell>
          <cell r="K32">
            <v>11759.439999999999</v>
          </cell>
          <cell r="L32">
            <v>44384.740000000005</v>
          </cell>
          <cell r="M32">
            <v>31518.66</v>
          </cell>
          <cell r="N32">
            <v>21486.69</v>
          </cell>
          <cell r="O32">
            <v>1400.87</v>
          </cell>
        </row>
        <row r="33">
          <cell r="D33">
            <v>137132.16</v>
          </cell>
          <cell r="E33">
            <v>150606.93999999997</v>
          </cell>
          <cell r="F33">
            <v>101428.84</v>
          </cell>
          <cell r="G33">
            <v>468655.44999999995</v>
          </cell>
          <cell r="H33">
            <v>94627.24</v>
          </cell>
          <cell r="I33">
            <v>178587.93</v>
          </cell>
          <cell r="J33">
            <v>1304.58</v>
          </cell>
          <cell r="K33">
            <v>197720.21</v>
          </cell>
          <cell r="L33">
            <v>52314.689999999995</v>
          </cell>
          <cell r="M33">
            <v>228891.78</v>
          </cell>
          <cell r="N33">
            <v>135743.38999999998</v>
          </cell>
          <cell r="O33">
            <v>120092.79000000001</v>
          </cell>
        </row>
        <row r="34">
          <cell r="D34">
            <v>9871.65</v>
          </cell>
          <cell r="E34">
            <v>192181.66999999998</v>
          </cell>
          <cell r="F34">
            <v>15295.16</v>
          </cell>
          <cell r="G34">
            <v>54879.59</v>
          </cell>
          <cell r="H34">
            <v>46368.84</v>
          </cell>
          <cell r="I34">
            <v>45998.06</v>
          </cell>
          <cell r="J34">
            <v>210163.87</v>
          </cell>
          <cell r="K34">
            <v>5797.84</v>
          </cell>
          <cell r="L34">
            <v>41177.46</v>
          </cell>
          <cell r="M34">
            <v>12018.83</v>
          </cell>
          <cell r="N34">
            <v>96035.560000000012</v>
          </cell>
          <cell r="O34">
            <v>26871.89</v>
          </cell>
        </row>
        <row r="35">
          <cell r="D35">
            <v>331650.87</v>
          </cell>
          <cell r="E35">
            <v>2509.29</v>
          </cell>
          <cell r="F35">
            <v>935389.25</v>
          </cell>
          <cell r="G35">
            <v>5468.9</v>
          </cell>
          <cell r="H35">
            <v>7917.29</v>
          </cell>
          <cell r="I35">
            <v>37999.519999999997</v>
          </cell>
          <cell r="J35">
            <v>3861.6</v>
          </cell>
          <cell r="K35">
            <v>93647.5</v>
          </cell>
          <cell r="L35">
            <v>4531.6000000000004</v>
          </cell>
          <cell r="M35">
            <v>7740.53</v>
          </cell>
          <cell r="N35">
            <v>2861.6</v>
          </cell>
          <cell r="O35">
            <v>1883575.6800000002</v>
          </cell>
        </row>
        <row r="37">
          <cell r="D37">
            <v>552.36000000000013</v>
          </cell>
          <cell r="E37">
            <v>136.60000000000005</v>
          </cell>
          <cell r="F37">
            <v>177.32</v>
          </cell>
          <cell r="G37">
            <v>95.800000000000011</v>
          </cell>
          <cell r="H37">
            <v>631.79999999999984</v>
          </cell>
          <cell r="I37">
            <v>1108.6799999999998</v>
          </cell>
          <cell r="J37">
            <v>819.28000000000009</v>
          </cell>
          <cell r="K37">
            <v>495.24000000000007</v>
          </cell>
          <cell r="L37">
            <v>619.56000000000006</v>
          </cell>
          <cell r="M37">
            <v>222.16000000000003</v>
          </cell>
          <cell r="N37">
            <v>1423.4799999999996</v>
          </cell>
          <cell r="O37">
            <v>731.68000000000006</v>
          </cell>
        </row>
        <row r="38">
          <cell r="D38">
            <v>124711.84</v>
          </cell>
          <cell r="E38">
            <v>22530.77</v>
          </cell>
          <cell r="F38">
            <v>3618.8499999999995</v>
          </cell>
          <cell r="G38">
            <v>3590.1</v>
          </cell>
          <cell r="H38">
            <v>24632.83</v>
          </cell>
          <cell r="I38">
            <v>4649444.2200000007</v>
          </cell>
          <cell r="J38">
            <v>10.39</v>
          </cell>
          <cell r="K38">
            <v>318563.09999999998</v>
          </cell>
          <cell r="L38">
            <v>1.36</v>
          </cell>
          <cell r="M38">
            <v>758777.60000000009</v>
          </cell>
          <cell r="N38">
            <v>4.3099999999999996</v>
          </cell>
          <cell r="O38">
            <v>414213.47000000003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workbookViewId="0">
      <selection activeCell="C3" sqref="C3:C14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+[1]mes!$D$24</f>
        <v>24905.96</v>
      </c>
    </row>
    <row r="4" spans="1:5" x14ac:dyDescent="0.2">
      <c r="A4" t="s">
        <v>12</v>
      </c>
      <c r="B4" s="3" t="s">
        <v>2</v>
      </c>
      <c r="C4" s="3">
        <f>+[1]mes!$D$25</f>
        <v>19495342.66</v>
      </c>
      <c r="E4" s="3"/>
    </row>
    <row r="5" spans="1:5" x14ac:dyDescent="0.2">
      <c r="A5" t="s">
        <v>12</v>
      </c>
      <c r="B5" s="3" t="s">
        <v>14</v>
      </c>
      <c r="C5" s="3">
        <f>+[1]mes!$D$27</f>
        <v>0</v>
      </c>
      <c r="E5" s="3"/>
    </row>
    <row r="6" spans="1:5" x14ac:dyDescent="0.2">
      <c r="A6" t="s">
        <v>12</v>
      </c>
      <c r="B6" s="3" t="s">
        <v>3</v>
      </c>
      <c r="C6" s="3">
        <f>+[1]mes!$D$29</f>
        <v>0</v>
      </c>
      <c r="E6" s="3"/>
    </row>
    <row r="7" spans="1:5" x14ac:dyDescent="0.2">
      <c r="A7" t="s">
        <v>12</v>
      </c>
      <c r="B7" s="3" t="s">
        <v>4</v>
      </c>
      <c r="C7" s="3">
        <f>+[1]mes!$D$30</f>
        <v>8063.55</v>
      </c>
      <c r="E7" s="3"/>
    </row>
    <row r="8" spans="1:5" x14ac:dyDescent="0.2">
      <c r="A8" t="s">
        <v>12</v>
      </c>
      <c r="B8" s="3" t="s">
        <v>6</v>
      </c>
      <c r="C8" s="3">
        <f>+[1]mes!$D$32</f>
        <v>87294.549999999988</v>
      </c>
      <c r="E8" s="3"/>
    </row>
    <row r="9" spans="1:5" x14ac:dyDescent="0.2">
      <c r="A9" t="s">
        <v>12</v>
      </c>
      <c r="B9" s="3" t="s">
        <v>7</v>
      </c>
      <c r="C9" s="3">
        <f>+[1]mes!$D$33</f>
        <v>137132.16</v>
      </c>
      <c r="E9" s="3"/>
    </row>
    <row r="10" spans="1:5" x14ac:dyDescent="0.2">
      <c r="A10" t="s">
        <v>12</v>
      </c>
      <c r="B10" s="3" t="s">
        <v>8</v>
      </c>
      <c r="C10" s="3">
        <f>+[1]mes!$D$34</f>
        <v>9871.65</v>
      </c>
      <c r="E10" s="3"/>
    </row>
    <row r="11" spans="1:5" x14ac:dyDescent="0.2">
      <c r="A11" t="s">
        <v>12</v>
      </c>
      <c r="B11" s="3" t="s">
        <v>15</v>
      </c>
      <c r="C11" s="3">
        <f>+[1]mes!$D$35</f>
        <v>331650.87</v>
      </c>
      <c r="E11" s="3"/>
    </row>
    <row r="12" spans="1:5" x14ac:dyDescent="0.2">
      <c r="A12" t="s">
        <v>12</v>
      </c>
      <c r="B12" s="3" t="s">
        <v>5</v>
      </c>
      <c r="C12" s="3">
        <f>+[1]mes!$D$37</f>
        <v>552.36000000000013</v>
      </c>
      <c r="E12" s="3"/>
    </row>
    <row r="13" spans="1:5" x14ac:dyDescent="0.2">
      <c r="A13" t="s">
        <v>12</v>
      </c>
      <c r="B13" s="3" t="s">
        <v>9</v>
      </c>
      <c r="C13" s="3">
        <f>+[1]mes!$D$38</f>
        <v>124711.84</v>
      </c>
      <c r="E13" s="3"/>
    </row>
    <row r="14" spans="1:5" x14ac:dyDescent="0.2">
      <c r="A14" t="s">
        <v>12</v>
      </c>
      <c r="B14" s="3" t="s">
        <v>10</v>
      </c>
      <c r="C14" s="3">
        <f>+[1]mes!$D$40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C3" sqref="C3:C14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+[1]mes!$E$24</f>
        <v>80231.95</v>
      </c>
    </row>
    <row r="4" spans="1:5" x14ac:dyDescent="0.2">
      <c r="A4" t="s">
        <v>12</v>
      </c>
      <c r="B4" s="3" t="s">
        <v>2</v>
      </c>
      <c r="C4" s="3">
        <f>+[1]mes!$E$25</f>
        <v>40303000.549999997</v>
      </c>
      <c r="E4" s="3"/>
    </row>
    <row r="5" spans="1:5" x14ac:dyDescent="0.2">
      <c r="A5" t="s">
        <v>12</v>
      </c>
      <c r="B5" s="3" t="s">
        <v>14</v>
      </c>
      <c r="C5" s="3">
        <f>+[1]mes!$E$27</f>
        <v>1268.3899999999999</v>
      </c>
      <c r="E5" s="3"/>
    </row>
    <row r="6" spans="1:5" x14ac:dyDescent="0.2">
      <c r="A6" t="s">
        <v>12</v>
      </c>
      <c r="B6" s="3" t="s">
        <v>3</v>
      </c>
      <c r="C6" s="3">
        <f>+[1]mes!$E$29</f>
        <v>18111.3</v>
      </c>
      <c r="E6" s="3"/>
    </row>
    <row r="7" spans="1:5" x14ac:dyDescent="0.2">
      <c r="A7" t="s">
        <v>12</v>
      </c>
      <c r="B7" s="3" t="s">
        <v>4</v>
      </c>
      <c r="C7" s="3">
        <f>+[1]mes!$E$30</f>
        <v>5056.92</v>
      </c>
      <c r="E7" s="3"/>
    </row>
    <row r="8" spans="1:5" x14ac:dyDescent="0.2">
      <c r="A8" t="s">
        <v>12</v>
      </c>
      <c r="B8" s="3" t="s">
        <v>6</v>
      </c>
      <c r="C8" s="3">
        <f>+[1]mes!$E$32</f>
        <v>26104.67</v>
      </c>
      <c r="E8" s="3"/>
    </row>
    <row r="9" spans="1:5" x14ac:dyDescent="0.2">
      <c r="A9" t="s">
        <v>12</v>
      </c>
      <c r="B9" s="3" t="s">
        <v>7</v>
      </c>
      <c r="C9" s="3">
        <f>+[1]mes!$E$33</f>
        <v>150606.93999999997</v>
      </c>
      <c r="E9" s="3"/>
    </row>
    <row r="10" spans="1:5" x14ac:dyDescent="0.2">
      <c r="A10" t="s">
        <v>12</v>
      </c>
      <c r="B10" s="3" t="s">
        <v>8</v>
      </c>
      <c r="C10" s="3">
        <f>+[1]mes!$E$34</f>
        <v>192181.66999999998</v>
      </c>
      <c r="E10" s="3"/>
    </row>
    <row r="11" spans="1:5" x14ac:dyDescent="0.2">
      <c r="A11" t="s">
        <v>12</v>
      </c>
      <c r="B11" s="3" t="s">
        <v>15</v>
      </c>
      <c r="C11" s="3">
        <f>+[1]mes!$E$35</f>
        <v>2509.29</v>
      </c>
      <c r="E11" s="3"/>
    </row>
    <row r="12" spans="1:5" x14ac:dyDescent="0.2">
      <c r="A12" t="s">
        <v>12</v>
      </c>
      <c r="B12" s="3" t="s">
        <v>5</v>
      </c>
      <c r="C12" s="3">
        <f>+[1]mes!$E$37</f>
        <v>136.60000000000005</v>
      </c>
      <c r="E12" s="3"/>
    </row>
    <row r="13" spans="1:5" x14ac:dyDescent="0.2">
      <c r="A13" t="s">
        <v>12</v>
      </c>
      <c r="B13" s="3" t="s">
        <v>9</v>
      </c>
      <c r="C13" s="3">
        <f>+[1]mes!$E$38</f>
        <v>22530.77</v>
      </c>
      <c r="E13" s="3"/>
    </row>
    <row r="14" spans="1:5" x14ac:dyDescent="0.2">
      <c r="A14" t="s">
        <v>12</v>
      </c>
      <c r="B14" s="3" t="s">
        <v>10</v>
      </c>
      <c r="C14" s="3">
        <f>+[1]mes!$E$40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C3" sqref="C3:C14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+[1]mes!$F$24</f>
        <v>48734.81</v>
      </c>
    </row>
    <row r="4" spans="1:5" x14ac:dyDescent="0.2">
      <c r="A4" t="s">
        <v>12</v>
      </c>
      <c r="B4" s="3" t="s">
        <v>2</v>
      </c>
      <c r="C4" s="3">
        <f>+[1]mes!$F$25</f>
        <v>21561622.829999998</v>
      </c>
      <c r="E4" s="3"/>
    </row>
    <row r="5" spans="1:5" x14ac:dyDescent="0.2">
      <c r="A5" t="s">
        <v>12</v>
      </c>
      <c r="B5" s="3" t="s">
        <v>14</v>
      </c>
      <c r="C5" s="3">
        <f>+[1]mes!$F$27</f>
        <v>0</v>
      </c>
      <c r="E5" s="3"/>
    </row>
    <row r="6" spans="1:5" x14ac:dyDescent="0.2">
      <c r="A6" t="s">
        <v>12</v>
      </c>
      <c r="B6" s="3" t="s">
        <v>3</v>
      </c>
      <c r="C6" s="3">
        <f>+[1]mes!$F$29</f>
        <v>0</v>
      </c>
      <c r="E6" s="3"/>
    </row>
    <row r="7" spans="1:5" x14ac:dyDescent="0.2">
      <c r="A7" t="s">
        <v>12</v>
      </c>
      <c r="B7" s="3" t="s">
        <v>4</v>
      </c>
      <c r="C7" s="3">
        <f>+[1]mes!$F$30</f>
        <v>120</v>
      </c>
      <c r="E7" s="3"/>
    </row>
    <row r="8" spans="1:5" x14ac:dyDescent="0.2">
      <c r="A8" t="s">
        <v>12</v>
      </c>
      <c r="B8" s="3" t="s">
        <v>6</v>
      </c>
      <c r="C8" s="3">
        <f>+[1]mes!$F$32</f>
        <v>28818.84</v>
      </c>
      <c r="E8" s="3"/>
    </row>
    <row r="9" spans="1:5" x14ac:dyDescent="0.2">
      <c r="A9" t="s">
        <v>12</v>
      </c>
      <c r="B9" s="3" t="s">
        <v>7</v>
      </c>
      <c r="C9" s="3">
        <f>+[1]mes!$F$33</f>
        <v>101428.84</v>
      </c>
      <c r="E9" s="3"/>
    </row>
    <row r="10" spans="1:5" x14ac:dyDescent="0.2">
      <c r="A10" t="s">
        <v>12</v>
      </c>
      <c r="B10" s="3" t="s">
        <v>8</v>
      </c>
      <c r="C10" s="3">
        <f>+[1]mes!$F$34</f>
        <v>15295.16</v>
      </c>
      <c r="E10" s="3"/>
    </row>
    <row r="11" spans="1:5" x14ac:dyDescent="0.2">
      <c r="A11" t="s">
        <v>12</v>
      </c>
      <c r="B11" s="3" t="s">
        <v>15</v>
      </c>
      <c r="C11" s="3">
        <f>+[1]mes!$F$35</f>
        <v>935389.25</v>
      </c>
      <c r="E11" s="3"/>
    </row>
    <row r="12" spans="1:5" x14ac:dyDescent="0.2">
      <c r="A12" t="s">
        <v>12</v>
      </c>
      <c r="B12" s="3" t="s">
        <v>5</v>
      </c>
      <c r="C12" s="3">
        <f>+[1]mes!$F$37</f>
        <v>177.32</v>
      </c>
      <c r="E12" s="3"/>
    </row>
    <row r="13" spans="1:5" x14ac:dyDescent="0.2">
      <c r="A13" t="s">
        <v>12</v>
      </c>
      <c r="B13" s="3" t="s">
        <v>9</v>
      </c>
      <c r="C13" s="3">
        <f>+[1]mes!$F$38</f>
        <v>3618.8499999999995</v>
      </c>
      <c r="E13" s="3"/>
    </row>
    <row r="14" spans="1:5" x14ac:dyDescent="0.2">
      <c r="A14" t="s">
        <v>12</v>
      </c>
      <c r="B14" s="3" t="s">
        <v>10</v>
      </c>
      <c r="C14" s="3">
        <f>+[1]mes!$F$40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workbookViewId="0">
      <selection activeCell="C3" sqref="C3:C14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+[1]mes!$G$24</f>
        <v>34857.49</v>
      </c>
    </row>
    <row r="4" spans="1:5" x14ac:dyDescent="0.2">
      <c r="A4" t="s">
        <v>12</v>
      </c>
      <c r="B4" s="3" t="s">
        <v>2</v>
      </c>
      <c r="C4" s="3">
        <f>+[1]mes!$G$25</f>
        <v>12519146.290000001</v>
      </c>
      <c r="E4" s="3"/>
    </row>
    <row r="5" spans="1:5" x14ac:dyDescent="0.2">
      <c r="A5" t="s">
        <v>12</v>
      </c>
      <c r="B5" s="3" t="s">
        <v>14</v>
      </c>
      <c r="C5" s="3">
        <f>+[1]mes!$G$27</f>
        <v>0</v>
      </c>
      <c r="E5" s="3"/>
    </row>
    <row r="6" spans="1:5" x14ac:dyDescent="0.2">
      <c r="A6" t="s">
        <v>12</v>
      </c>
      <c r="B6" s="3" t="s">
        <v>3</v>
      </c>
      <c r="C6" s="3">
        <f>+[1]mes!$G$29</f>
        <v>20167.830000000002</v>
      </c>
      <c r="E6" s="3"/>
    </row>
    <row r="7" spans="1:5" x14ac:dyDescent="0.2">
      <c r="A7" t="s">
        <v>12</v>
      </c>
      <c r="B7" s="3" t="s">
        <v>4</v>
      </c>
      <c r="C7" s="3">
        <f>+[1]mes!$G$30</f>
        <v>540</v>
      </c>
      <c r="E7" s="3"/>
    </row>
    <row r="8" spans="1:5" x14ac:dyDescent="0.2">
      <c r="A8" t="s">
        <v>12</v>
      </c>
      <c r="B8" s="3" t="s">
        <v>6</v>
      </c>
      <c r="C8" s="3">
        <f>+[1]mes!$G$32</f>
        <v>39980.559999999998</v>
      </c>
      <c r="E8" s="3"/>
    </row>
    <row r="9" spans="1:5" x14ac:dyDescent="0.2">
      <c r="A9" t="s">
        <v>12</v>
      </c>
      <c r="B9" s="3" t="s">
        <v>7</v>
      </c>
      <c r="C9" s="3">
        <f>+[1]mes!$G$33</f>
        <v>468655.44999999995</v>
      </c>
      <c r="E9" s="3"/>
    </row>
    <row r="10" spans="1:5" x14ac:dyDescent="0.2">
      <c r="A10" t="s">
        <v>12</v>
      </c>
      <c r="B10" s="3" t="s">
        <v>8</v>
      </c>
      <c r="C10" s="3">
        <f>+[1]mes!$G$34</f>
        <v>54879.59</v>
      </c>
      <c r="E10" s="3"/>
    </row>
    <row r="11" spans="1:5" x14ac:dyDescent="0.2">
      <c r="A11" t="s">
        <v>12</v>
      </c>
      <c r="B11" s="3" t="s">
        <v>15</v>
      </c>
      <c r="C11" s="3">
        <f>+[1]mes!$G$35</f>
        <v>5468.9</v>
      </c>
      <c r="E11" s="3"/>
    </row>
    <row r="12" spans="1:5" x14ac:dyDescent="0.2">
      <c r="A12" t="s">
        <v>12</v>
      </c>
      <c r="B12" s="3" t="s">
        <v>5</v>
      </c>
      <c r="C12" s="3">
        <f>+[1]mes!$G$37</f>
        <v>95.800000000000011</v>
      </c>
      <c r="E12" s="3"/>
    </row>
    <row r="13" spans="1:5" x14ac:dyDescent="0.2">
      <c r="A13" t="s">
        <v>12</v>
      </c>
      <c r="B13" s="3" t="s">
        <v>9</v>
      </c>
      <c r="C13" s="3">
        <f>+[1]mes!$G$38</f>
        <v>3590.1</v>
      </c>
      <c r="E13" s="3"/>
    </row>
    <row r="14" spans="1:5" x14ac:dyDescent="0.2">
      <c r="A14" t="s">
        <v>12</v>
      </c>
      <c r="B14" s="3" t="s">
        <v>10</v>
      </c>
      <c r="C14" s="3">
        <f>+[1]mes!$G$40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workbookViewId="0">
      <selection activeCell="C3" sqref="C3:C14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+[1]mes!$H$24</f>
        <v>54390.66</v>
      </c>
    </row>
    <row r="4" spans="1:5" x14ac:dyDescent="0.2">
      <c r="A4" t="s">
        <v>12</v>
      </c>
      <c r="B4" s="3" t="s">
        <v>2</v>
      </c>
      <c r="C4" s="3">
        <f>+[1]mes!$H$25</f>
        <v>26536516.98</v>
      </c>
      <c r="E4" s="3"/>
    </row>
    <row r="5" spans="1:5" x14ac:dyDescent="0.2">
      <c r="A5" t="s">
        <v>12</v>
      </c>
      <c r="B5" s="3" t="s">
        <v>14</v>
      </c>
      <c r="C5" s="3">
        <f>+[1]mes!$H$27</f>
        <v>0</v>
      </c>
      <c r="E5" s="3"/>
    </row>
    <row r="6" spans="1:5" x14ac:dyDescent="0.2">
      <c r="A6" t="s">
        <v>12</v>
      </c>
      <c r="B6" s="3" t="s">
        <v>3</v>
      </c>
      <c r="C6" s="3">
        <f>+[1]mes!$H$29</f>
        <v>18222.55</v>
      </c>
      <c r="E6" s="3"/>
    </row>
    <row r="7" spans="1:5" x14ac:dyDescent="0.2">
      <c r="A7" t="s">
        <v>12</v>
      </c>
      <c r="B7" s="3" t="s">
        <v>4</v>
      </c>
      <c r="C7" s="3">
        <f>+[1]mes!$H$30</f>
        <v>180</v>
      </c>
      <c r="E7" s="3"/>
    </row>
    <row r="8" spans="1:5" x14ac:dyDescent="0.2">
      <c r="A8" t="s">
        <v>12</v>
      </c>
      <c r="B8" s="3" t="s">
        <v>6</v>
      </c>
      <c r="C8" s="3">
        <f>+[1]mes!$H$32</f>
        <v>30733.72</v>
      </c>
      <c r="E8" s="3"/>
    </row>
    <row r="9" spans="1:5" x14ac:dyDescent="0.2">
      <c r="A9" t="s">
        <v>12</v>
      </c>
      <c r="B9" s="3" t="s">
        <v>7</v>
      </c>
      <c r="C9" s="3">
        <f>+[1]mes!$H$33</f>
        <v>94627.24</v>
      </c>
      <c r="E9" s="3"/>
    </row>
    <row r="10" spans="1:5" x14ac:dyDescent="0.2">
      <c r="A10" t="s">
        <v>12</v>
      </c>
      <c r="B10" s="3" t="s">
        <v>8</v>
      </c>
      <c r="C10" s="3">
        <f>+[1]mes!$H$34</f>
        <v>46368.84</v>
      </c>
      <c r="E10" s="3"/>
    </row>
    <row r="11" spans="1:5" x14ac:dyDescent="0.2">
      <c r="A11" t="s">
        <v>12</v>
      </c>
      <c r="B11" s="3" t="s">
        <v>15</v>
      </c>
      <c r="C11" s="3">
        <f>+[1]mes!$H$35</f>
        <v>7917.29</v>
      </c>
      <c r="E11" s="3"/>
    </row>
    <row r="12" spans="1:5" x14ac:dyDescent="0.2">
      <c r="A12" t="s">
        <v>12</v>
      </c>
      <c r="B12" s="3" t="s">
        <v>5</v>
      </c>
      <c r="C12" s="3">
        <f>+[1]mes!$H$37</f>
        <v>631.79999999999984</v>
      </c>
      <c r="E12" s="3"/>
    </row>
    <row r="13" spans="1:5" x14ac:dyDescent="0.2">
      <c r="A13" t="s">
        <v>12</v>
      </c>
      <c r="B13" s="3" t="s">
        <v>9</v>
      </c>
      <c r="C13" s="3">
        <f>+[1]mes!$H$38</f>
        <v>24632.83</v>
      </c>
      <c r="E13" s="3"/>
    </row>
    <row r="14" spans="1:5" x14ac:dyDescent="0.2">
      <c r="A14" t="s">
        <v>12</v>
      </c>
      <c r="B14" s="3" t="s">
        <v>10</v>
      </c>
      <c r="C14" s="3">
        <f>+[1]mes!$H$40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DD24-9658-4595-AD36-46CB5DA1EC04}">
  <dimension ref="A1:E14"/>
  <sheetViews>
    <sheetView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+[1]mes!$I$24</f>
        <v>119559.03999999999</v>
      </c>
    </row>
    <row r="4" spans="1:5" x14ac:dyDescent="0.2">
      <c r="A4" t="s">
        <v>12</v>
      </c>
      <c r="B4" s="3" t="s">
        <v>2</v>
      </c>
      <c r="C4" s="3">
        <f>+[1]mes!$I$25</f>
        <v>18844295.620000001</v>
      </c>
      <c r="E4" s="3"/>
    </row>
    <row r="5" spans="1:5" x14ac:dyDescent="0.2">
      <c r="A5" t="s">
        <v>12</v>
      </c>
      <c r="B5" s="3" t="s">
        <v>14</v>
      </c>
      <c r="C5" s="3">
        <f>+[1]mes!$I$27</f>
        <v>0</v>
      </c>
      <c r="E5" s="3"/>
    </row>
    <row r="6" spans="1:5" x14ac:dyDescent="0.2">
      <c r="A6" t="s">
        <v>12</v>
      </c>
      <c r="B6" s="3" t="s">
        <v>3</v>
      </c>
      <c r="C6" s="3">
        <f>+[1]mes!$I$29</f>
        <v>18279.09</v>
      </c>
      <c r="E6" s="3"/>
    </row>
    <row r="7" spans="1:5" x14ac:dyDescent="0.2">
      <c r="A7" t="s">
        <v>12</v>
      </c>
      <c r="B7" s="3" t="s">
        <v>4</v>
      </c>
      <c r="C7" s="3">
        <f>+[1]mes!$I$30</f>
        <v>180</v>
      </c>
      <c r="E7" s="3"/>
    </row>
    <row r="8" spans="1:5" x14ac:dyDescent="0.2">
      <c r="A8" t="s">
        <v>12</v>
      </c>
      <c r="B8" s="3" t="s">
        <v>6</v>
      </c>
      <c r="C8" s="3">
        <f>+[1]mes!$I$32</f>
        <v>33904.57</v>
      </c>
      <c r="E8" s="3"/>
    </row>
    <row r="9" spans="1:5" x14ac:dyDescent="0.2">
      <c r="A9" t="s">
        <v>12</v>
      </c>
      <c r="B9" s="3" t="s">
        <v>7</v>
      </c>
      <c r="C9" s="3">
        <f>+[1]mes!$I$33</f>
        <v>178587.93</v>
      </c>
      <c r="E9" s="3"/>
    </row>
    <row r="10" spans="1:5" x14ac:dyDescent="0.2">
      <c r="A10" t="s">
        <v>12</v>
      </c>
      <c r="B10" s="3" t="s">
        <v>8</v>
      </c>
      <c r="C10" s="3">
        <f>+[1]mes!$I$34</f>
        <v>45998.06</v>
      </c>
      <c r="E10" s="3"/>
    </row>
    <row r="11" spans="1:5" x14ac:dyDescent="0.2">
      <c r="A11" t="s">
        <v>12</v>
      </c>
      <c r="B11" s="3" t="s">
        <v>15</v>
      </c>
      <c r="C11" s="3">
        <f>+[1]mes!$I$35</f>
        <v>37999.519999999997</v>
      </c>
      <c r="E11" s="3"/>
    </row>
    <row r="12" spans="1:5" x14ac:dyDescent="0.2">
      <c r="A12" t="s">
        <v>12</v>
      </c>
      <c r="B12" s="3" t="s">
        <v>5</v>
      </c>
      <c r="C12" s="3">
        <f>+[1]mes!$I$37</f>
        <v>1108.6799999999998</v>
      </c>
      <c r="E12" s="3"/>
    </row>
    <row r="13" spans="1:5" x14ac:dyDescent="0.2">
      <c r="A13" t="s">
        <v>12</v>
      </c>
      <c r="B13" s="3" t="s">
        <v>9</v>
      </c>
      <c r="C13" s="3">
        <f>+[1]mes!$I$38</f>
        <v>4649444.2200000007</v>
      </c>
      <c r="E13" s="3"/>
    </row>
    <row r="14" spans="1:5" x14ac:dyDescent="0.2">
      <c r="A14" t="s">
        <v>12</v>
      </c>
      <c r="B14" s="3" t="s">
        <v>10</v>
      </c>
      <c r="C14" s="3">
        <f>+[1]mes!$I$40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5763-F5F3-4660-B83C-F56A6F2C8329}">
  <dimension ref="A1:E14"/>
  <sheetViews>
    <sheetView workbookViewId="0">
      <selection activeCell="E24" sqref="E24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+[1]mes!$J$24</f>
        <v>35470.07</v>
      </c>
    </row>
    <row r="4" spans="1:5" x14ac:dyDescent="0.2">
      <c r="A4" t="s">
        <v>12</v>
      </c>
      <c r="B4" s="3" t="s">
        <v>2</v>
      </c>
      <c r="C4" s="3">
        <f>+[1]mes!$J$25</f>
        <v>16183418.080000002</v>
      </c>
      <c r="E4" s="3"/>
    </row>
    <row r="5" spans="1:5" x14ac:dyDescent="0.2">
      <c r="A5" t="s">
        <v>12</v>
      </c>
      <c r="B5" s="3" t="s">
        <v>14</v>
      </c>
      <c r="C5" s="3">
        <f>+[1]mes!$J$27</f>
        <v>0</v>
      </c>
      <c r="E5" s="3"/>
    </row>
    <row r="6" spans="1:5" x14ac:dyDescent="0.2">
      <c r="A6" t="s">
        <v>12</v>
      </c>
      <c r="B6" s="3" t="s">
        <v>3</v>
      </c>
      <c r="C6" s="3">
        <f>+[1]mes!$J$29</f>
        <v>36724.14</v>
      </c>
      <c r="E6" s="3"/>
    </row>
    <row r="7" spans="1:5" x14ac:dyDescent="0.2">
      <c r="A7" t="s">
        <v>12</v>
      </c>
      <c r="B7" s="3" t="s">
        <v>4</v>
      </c>
      <c r="C7" s="3">
        <f>+[1]mes!$J$30</f>
        <v>300</v>
      </c>
      <c r="E7" s="3"/>
    </row>
    <row r="8" spans="1:5" x14ac:dyDescent="0.2">
      <c r="A8" t="s">
        <v>12</v>
      </c>
      <c r="B8" s="3" t="s">
        <v>6</v>
      </c>
      <c r="C8" s="3">
        <f>+[1]mes!$J$32</f>
        <v>19221.59</v>
      </c>
      <c r="E8" s="3"/>
    </row>
    <row r="9" spans="1:5" x14ac:dyDescent="0.2">
      <c r="A9" t="s">
        <v>12</v>
      </c>
      <c r="B9" s="3" t="s">
        <v>7</v>
      </c>
      <c r="C9" s="3">
        <f>+[1]mes!$J$33</f>
        <v>1304.58</v>
      </c>
      <c r="E9" s="3"/>
    </row>
    <row r="10" spans="1:5" x14ac:dyDescent="0.2">
      <c r="A10" t="s">
        <v>12</v>
      </c>
      <c r="B10" s="3" t="s">
        <v>8</v>
      </c>
      <c r="C10" s="3">
        <f>+[1]mes!$J$34</f>
        <v>210163.87</v>
      </c>
      <c r="E10" s="3"/>
    </row>
    <row r="11" spans="1:5" x14ac:dyDescent="0.2">
      <c r="A11" t="s">
        <v>12</v>
      </c>
      <c r="B11" s="3" t="s">
        <v>15</v>
      </c>
      <c r="C11" s="3">
        <f>+[1]mes!$J$35</f>
        <v>3861.6</v>
      </c>
      <c r="E11" s="3"/>
    </row>
    <row r="12" spans="1:5" x14ac:dyDescent="0.2">
      <c r="A12" t="s">
        <v>12</v>
      </c>
      <c r="B12" s="3" t="s">
        <v>5</v>
      </c>
      <c r="C12" s="3">
        <f>+[1]mes!$J$37</f>
        <v>819.28000000000009</v>
      </c>
      <c r="E12" s="3"/>
    </row>
    <row r="13" spans="1:5" x14ac:dyDescent="0.2">
      <c r="A13" t="s">
        <v>12</v>
      </c>
      <c r="B13" s="3" t="s">
        <v>9</v>
      </c>
      <c r="C13" s="3">
        <f>+[1]mes!$J$38</f>
        <v>10.39</v>
      </c>
      <c r="E13" s="3"/>
    </row>
    <row r="14" spans="1:5" x14ac:dyDescent="0.2">
      <c r="A14" t="s">
        <v>12</v>
      </c>
      <c r="B14" s="3" t="s">
        <v>10</v>
      </c>
      <c r="C14" s="3">
        <f>+[1]mes!$J$40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C697-1547-4819-B3C5-3632D55CA096}">
  <dimension ref="A1:E14"/>
  <sheetViews>
    <sheetView workbookViewId="0">
      <selection activeCell="C14" sqref="C14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+[1]mes!$K$24</f>
        <v>22554.13</v>
      </c>
    </row>
    <row r="4" spans="1:5" x14ac:dyDescent="0.2">
      <c r="A4" t="s">
        <v>12</v>
      </c>
      <c r="B4" s="3" t="s">
        <v>2</v>
      </c>
      <c r="C4" s="3">
        <f>+[1]mes!$K$25</f>
        <v>24185754.050000001</v>
      </c>
      <c r="E4" s="3"/>
    </row>
    <row r="5" spans="1:5" x14ac:dyDescent="0.2">
      <c r="A5" t="s">
        <v>12</v>
      </c>
      <c r="B5" s="3" t="s">
        <v>14</v>
      </c>
      <c r="C5" s="3">
        <f>+[1]mes!$K$27</f>
        <v>0</v>
      </c>
      <c r="E5" s="3"/>
    </row>
    <row r="6" spans="1:5" x14ac:dyDescent="0.2">
      <c r="A6" t="s">
        <v>12</v>
      </c>
      <c r="B6" s="3" t="s">
        <v>3</v>
      </c>
      <c r="C6" s="3">
        <f>+[1]mes!$K$29</f>
        <v>4000</v>
      </c>
      <c r="E6" s="3"/>
    </row>
    <row r="7" spans="1:5" x14ac:dyDescent="0.2">
      <c r="A7" t="s">
        <v>12</v>
      </c>
      <c r="B7" s="3" t="s">
        <v>4</v>
      </c>
      <c r="C7" s="3">
        <f>+[1]mes!$K$30</f>
        <v>0</v>
      </c>
      <c r="E7" s="3"/>
    </row>
    <row r="8" spans="1:5" x14ac:dyDescent="0.2">
      <c r="A8" t="s">
        <v>12</v>
      </c>
      <c r="B8" s="3" t="s">
        <v>6</v>
      </c>
      <c r="C8" s="3">
        <f>+[1]mes!$K$32</f>
        <v>11759.439999999999</v>
      </c>
      <c r="E8" s="3"/>
    </row>
    <row r="9" spans="1:5" x14ac:dyDescent="0.2">
      <c r="A9" t="s">
        <v>12</v>
      </c>
      <c r="B9" s="3" t="s">
        <v>7</v>
      </c>
      <c r="C9" s="3">
        <f>+[1]mes!$K$33</f>
        <v>197720.21</v>
      </c>
      <c r="E9" s="3"/>
    </row>
    <row r="10" spans="1:5" x14ac:dyDescent="0.2">
      <c r="A10" t="s">
        <v>12</v>
      </c>
      <c r="B10" s="3" t="s">
        <v>8</v>
      </c>
      <c r="C10" s="3">
        <f>+[1]mes!$K$34</f>
        <v>5797.84</v>
      </c>
      <c r="E10" s="3"/>
    </row>
    <row r="11" spans="1:5" x14ac:dyDescent="0.2">
      <c r="A11" t="s">
        <v>12</v>
      </c>
      <c r="B11" s="3" t="s">
        <v>15</v>
      </c>
      <c r="C11" s="3">
        <f>+[1]mes!$K$35</f>
        <v>93647.5</v>
      </c>
      <c r="E11" s="3"/>
    </row>
    <row r="12" spans="1:5" x14ac:dyDescent="0.2">
      <c r="A12" t="s">
        <v>12</v>
      </c>
      <c r="B12" s="3" t="s">
        <v>5</v>
      </c>
      <c r="C12" s="3">
        <f>+[1]mes!$K$37</f>
        <v>495.24000000000007</v>
      </c>
      <c r="E12" s="3"/>
    </row>
    <row r="13" spans="1:5" x14ac:dyDescent="0.2">
      <c r="A13" t="s">
        <v>12</v>
      </c>
      <c r="B13" s="3" t="s">
        <v>9</v>
      </c>
      <c r="C13" s="3">
        <f>+[1]mes!$K$38</f>
        <v>318563.09999999998</v>
      </c>
      <c r="E13" s="3"/>
    </row>
    <row r="14" spans="1:5" x14ac:dyDescent="0.2">
      <c r="A14" t="s">
        <v>12</v>
      </c>
      <c r="B14" s="3" t="s">
        <v>10</v>
      </c>
      <c r="C14" s="3">
        <f>+[1]mes!$K$40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C7DD-270E-44F4-9725-EE9259D3FF19}">
  <dimension ref="A1:E14"/>
  <sheetViews>
    <sheetView workbookViewId="0">
      <selection activeCell="C14" sqref="C14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+[1]mes!$L$24</f>
        <v>66561.38</v>
      </c>
    </row>
    <row r="4" spans="1:5" x14ac:dyDescent="0.2">
      <c r="A4" t="s">
        <v>12</v>
      </c>
      <c r="B4" s="3" t="s">
        <v>2</v>
      </c>
      <c r="C4" s="3">
        <f>+[1]mes!$L$25</f>
        <v>19833404.830000002</v>
      </c>
      <c r="E4" s="3"/>
    </row>
    <row r="5" spans="1:5" x14ac:dyDescent="0.2">
      <c r="A5" t="s">
        <v>12</v>
      </c>
      <c r="B5" s="3" t="s">
        <v>14</v>
      </c>
      <c r="C5" s="3">
        <f>+[1]mes!$L$27</f>
        <v>0</v>
      </c>
      <c r="E5" s="3"/>
    </row>
    <row r="6" spans="1:5" x14ac:dyDescent="0.2">
      <c r="A6" t="s">
        <v>12</v>
      </c>
      <c r="B6" s="3" t="s">
        <v>3</v>
      </c>
      <c r="C6" s="3">
        <f>+[1]mes!$L$29</f>
        <v>36948.21</v>
      </c>
      <c r="E6" s="3"/>
    </row>
    <row r="7" spans="1:5" x14ac:dyDescent="0.2">
      <c r="A7" t="s">
        <v>12</v>
      </c>
      <c r="B7" s="3" t="s">
        <v>4</v>
      </c>
      <c r="C7" s="3">
        <f>+[1]mes!$L$30</f>
        <v>0</v>
      </c>
      <c r="E7" s="3"/>
    </row>
    <row r="8" spans="1:5" x14ac:dyDescent="0.2">
      <c r="A8" t="s">
        <v>12</v>
      </c>
      <c r="B8" s="3" t="s">
        <v>6</v>
      </c>
      <c r="C8" s="3">
        <f>+[1]mes!$L$32</f>
        <v>44384.740000000005</v>
      </c>
      <c r="E8" s="3"/>
    </row>
    <row r="9" spans="1:5" x14ac:dyDescent="0.2">
      <c r="A9" t="s">
        <v>12</v>
      </c>
      <c r="B9" s="3" t="s">
        <v>7</v>
      </c>
      <c r="C9" s="3">
        <f>+[1]mes!$L$33</f>
        <v>52314.689999999995</v>
      </c>
      <c r="E9" s="3"/>
    </row>
    <row r="10" spans="1:5" x14ac:dyDescent="0.2">
      <c r="A10" t="s">
        <v>12</v>
      </c>
      <c r="B10" s="3" t="s">
        <v>8</v>
      </c>
      <c r="C10" s="3">
        <f>+[1]mes!$L$34</f>
        <v>41177.46</v>
      </c>
      <c r="E10" s="3"/>
    </row>
    <row r="11" spans="1:5" x14ac:dyDescent="0.2">
      <c r="A11" t="s">
        <v>12</v>
      </c>
      <c r="B11" s="3" t="s">
        <v>15</v>
      </c>
      <c r="C11" s="3">
        <f>+[1]mes!$L$35</f>
        <v>4531.6000000000004</v>
      </c>
      <c r="E11" s="3"/>
    </row>
    <row r="12" spans="1:5" x14ac:dyDescent="0.2">
      <c r="A12" t="s">
        <v>12</v>
      </c>
      <c r="B12" s="3" t="s">
        <v>5</v>
      </c>
      <c r="C12" s="3">
        <f>+[1]mes!$L$37</f>
        <v>619.56000000000006</v>
      </c>
      <c r="E12" s="3"/>
    </row>
    <row r="13" spans="1:5" x14ac:dyDescent="0.2">
      <c r="A13" t="s">
        <v>12</v>
      </c>
      <c r="B13" s="3" t="s">
        <v>9</v>
      </c>
      <c r="C13" s="3">
        <f>+[1]mes!$L$38</f>
        <v>1.36</v>
      </c>
      <c r="E13" s="3"/>
    </row>
    <row r="14" spans="1:5" x14ac:dyDescent="0.2">
      <c r="A14" t="s">
        <v>12</v>
      </c>
      <c r="B14" s="3" t="s">
        <v>10</v>
      </c>
      <c r="C14" s="3">
        <f>+[1]mes!$L$40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DA57-859A-4E79-9EC2-847EF838535F}">
  <dimension ref="A1:E14"/>
  <sheetViews>
    <sheetView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+[1]mes!$M$24</f>
        <v>2493144.7399999998</v>
      </c>
    </row>
    <row r="4" spans="1:5" x14ac:dyDescent="0.2">
      <c r="A4" t="s">
        <v>12</v>
      </c>
      <c r="B4" s="3" t="s">
        <v>2</v>
      </c>
      <c r="C4" s="3">
        <f>+[1]mes!$M$25</f>
        <v>5061726.9499999983</v>
      </c>
      <c r="E4" s="3"/>
    </row>
    <row r="5" spans="1:5" x14ac:dyDescent="0.2">
      <c r="A5" t="s">
        <v>12</v>
      </c>
      <c r="B5" s="3" t="s">
        <v>14</v>
      </c>
      <c r="C5" s="3">
        <f>+[1]mes!$M$27</f>
        <v>1228.51</v>
      </c>
      <c r="E5" s="3"/>
    </row>
    <row r="6" spans="1:5" x14ac:dyDescent="0.2">
      <c r="A6" t="s">
        <v>12</v>
      </c>
      <c r="B6" s="3" t="s">
        <v>3</v>
      </c>
      <c r="C6" s="3">
        <f>+[1]mes!$M$29</f>
        <v>0</v>
      </c>
      <c r="E6" s="3"/>
    </row>
    <row r="7" spans="1:5" x14ac:dyDescent="0.2">
      <c r="A7" t="s">
        <v>12</v>
      </c>
      <c r="B7" s="3" t="s">
        <v>4</v>
      </c>
      <c r="C7" s="3">
        <f>+[1]mes!$M$30</f>
        <v>11.85</v>
      </c>
      <c r="E7" s="3"/>
    </row>
    <row r="8" spans="1:5" x14ac:dyDescent="0.2">
      <c r="A8" t="s">
        <v>12</v>
      </c>
      <c r="B8" s="3" t="s">
        <v>6</v>
      </c>
      <c r="C8" s="3">
        <f>+[1]mes!$M$32</f>
        <v>31518.66</v>
      </c>
      <c r="E8" s="3"/>
    </row>
    <row r="9" spans="1:5" x14ac:dyDescent="0.2">
      <c r="A9" t="s">
        <v>12</v>
      </c>
      <c r="B9" s="3" t="s">
        <v>7</v>
      </c>
      <c r="C9" s="3">
        <f>+[1]mes!$M$33</f>
        <v>228891.78</v>
      </c>
      <c r="E9" s="3"/>
    </row>
    <row r="10" spans="1:5" x14ac:dyDescent="0.2">
      <c r="A10" t="s">
        <v>12</v>
      </c>
      <c r="B10" s="3" t="s">
        <v>8</v>
      </c>
      <c r="C10" s="3">
        <f>+[1]mes!$M$34</f>
        <v>12018.83</v>
      </c>
      <c r="E10" s="3"/>
    </row>
    <row r="11" spans="1:5" x14ac:dyDescent="0.2">
      <c r="A11" t="s">
        <v>12</v>
      </c>
      <c r="B11" s="3" t="s">
        <v>15</v>
      </c>
      <c r="C11" s="3">
        <f>+[1]mes!$M$35</f>
        <v>7740.53</v>
      </c>
      <c r="E11" s="3"/>
    </row>
    <row r="12" spans="1:5" x14ac:dyDescent="0.2">
      <c r="A12" t="s">
        <v>12</v>
      </c>
      <c r="B12" s="3" t="s">
        <v>5</v>
      </c>
      <c r="C12" s="3">
        <f>+[1]mes!$M$37</f>
        <v>222.16000000000003</v>
      </c>
      <c r="E12" s="3"/>
    </row>
    <row r="13" spans="1:5" x14ac:dyDescent="0.2">
      <c r="A13" t="s">
        <v>12</v>
      </c>
      <c r="B13" s="3" t="s">
        <v>9</v>
      </c>
      <c r="C13" s="3">
        <f>+[1]mes!$M$38</f>
        <v>758777.60000000009</v>
      </c>
      <c r="E13" s="3"/>
    </row>
    <row r="14" spans="1:5" x14ac:dyDescent="0.2">
      <c r="A14" t="s">
        <v>12</v>
      </c>
      <c r="B14" s="3" t="s">
        <v>10</v>
      </c>
      <c r="C14" s="3">
        <f>+[1]mes!$M$40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CDFE-34DF-4DB2-A99E-CA04920C82BB}">
  <dimension ref="A1:E14"/>
  <sheetViews>
    <sheetView workbookViewId="0">
      <selection activeCell="C1" sqref="C1:C1048576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+[1]mes!$N$24</f>
        <v>2303794.86</v>
      </c>
    </row>
    <row r="4" spans="1:5" x14ac:dyDescent="0.2">
      <c r="A4" t="s">
        <v>12</v>
      </c>
      <c r="B4" s="3" t="s">
        <v>2</v>
      </c>
      <c r="C4" s="3">
        <f>+[1]mes!$N$25</f>
        <v>8478503.7499999981</v>
      </c>
      <c r="E4" s="3"/>
    </row>
    <row r="5" spans="1:5" x14ac:dyDescent="0.2">
      <c r="A5" t="s">
        <v>12</v>
      </c>
      <c r="B5" s="3" t="s">
        <v>14</v>
      </c>
      <c r="C5" s="3">
        <f>+[1]mes!$N$27</f>
        <v>0</v>
      </c>
      <c r="E5" s="3"/>
    </row>
    <row r="6" spans="1:5" x14ac:dyDescent="0.2">
      <c r="A6" t="s">
        <v>12</v>
      </c>
      <c r="B6" s="3" t="s">
        <v>3</v>
      </c>
      <c r="C6" s="3">
        <f>+[1]mes!$N$29</f>
        <v>0</v>
      </c>
      <c r="E6" s="3"/>
    </row>
    <row r="7" spans="1:5" x14ac:dyDescent="0.2">
      <c r="A7" t="s">
        <v>12</v>
      </c>
      <c r="B7" s="3" t="s">
        <v>4</v>
      </c>
      <c r="C7" s="3">
        <f>+[1]mes!$N$30</f>
        <v>4636.92</v>
      </c>
      <c r="E7" s="3"/>
    </row>
    <row r="8" spans="1:5" x14ac:dyDescent="0.2">
      <c r="A8" t="s">
        <v>12</v>
      </c>
      <c r="B8" s="3" t="s">
        <v>6</v>
      </c>
      <c r="C8" s="3">
        <f>+[1]mes!$N$32</f>
        <v>21486.69</v>
      </c>
      <c r="E8" s="3"/>
    </row>
    <row r="9" spans="1:5" x14ac:dyDescent="0.2">
      <c r="A9" t="s">
        <v>12</v>
      </c>
      <c r="B9" s="3" t="s">
        <v>7</v>
      </c>
      <c r="C9" s="3">
        <f>+[1]mes!$N$33</f>
        <v>135743.38999999998</v>
      </c>
      <c r="E9" s="3"/>
    </row>
    <row r="10" spans="1:5" x14ac:dyDescent="0.2">
      <c r="A10" t="s">
        <v>12</v>
      </c>
      <c r="B10" s="3" t="s">
        <v>8</v>
      </c>
      <c r="C10" s="3">
        <f>+[1]mes!$N$34</f>
        <v>96035.560000000012</v>
      </c>
      <c r="E10" s="3"/>
    </row>
    <row r="11" spans="1:5" x14ac:dyDescent="0.2">
      <c r="A11" t="s">
        <v>12</v>
      </c>
      <c r="B11" s="3" t="s">
        <v>15</v>
      </c>
      <c r="C11" s="3">
        <f>+[1]mes!$N$35</f>
        <v>2861.6</v>
      </c>
      <c r="E11" s="3"/>
    </row>
    <row r="12" spans="1:5" x14ac:dyDescent="0.2">
      <c r="A12" t="s">
        <v>12</v>
      </c>
      <c r="B12" s="3" t="s">
        <v>5</v>
      </c>
      <c r="C12" s="3">
        <f>+[1]mes!$N$37</f>
        <v>1423.4799999999996</v>
      </c>
      <c r="E12" s="3"/>
    </row>
    <row r="13" spans="1:5" x14ac:dyDescent="0.2">
      <c r="A13" t="s">
        <v>12</v>
      </c>
      <c r="B13" s="3" t="s">
        <v>9</v>
      </c>
      <c r="C13" s="3">
        <f>+[1]mes!$N$38</f>
        <v>4.3099999999999996</v>
      </c>
      <c r="E13" s="3"/>
    </row>
    <row r="14" spans="1:5" x14ac:dyDescent="0.2">
      <c r="A14" t="s">
        <v>12</v>
      </c>
      <c r="B14" s="3" t="s">
        <v>10</v>
      </c>
      <c r="C14" s="3">
        <f>+[1]mes!$N$40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300C-04C3-4EFE-921A-3DB1E238D948}">
  <dimension ref="A1:E14"/>
  <sheetViews>
    <sheetView tabSelected="1" workbookViewId="0">
      <selection activeCell="C11" sqref="C11"/>
    </sheetView>
  </sheetViews>
  <sheetFormatPr baseColWidth="10" defaultColWidth="21.7109375" defaultRowHeight="12.75" x14ac:dyDescent="0.2"/>
  <cols>
    <col min="1" max="1" width="12.28515625" bestFit="1" customWidth="1"/>
    <col min="2" max="2" width="48.7109375" style="3" bestFit="1" customWidth="1"/>
    <col min="3" max="3" width="14.7109375" style="3" customWidth="1"/>
  </cols>
  <sheetData>
    <row r="1" spans="1:5" s="1" customFormat="1" ht="30" customHeight="1" x14ac:dyDescent="0.2">
      <c r="A1" s="4" t="s">
        <v>16</v>
      </c>
      <c r="B1" s="4"/>
      <c r="C1" s="5"/>
    </row>
    <row r="2" spans="1:5" s="1" customFormat="1" ht="30" customHeight="1" x14ac:dyDescent="0.2">
      <c r="A2" s="2" t="s">
        <v>11</v>
      </c>
      <c r="B2" s="2" t="s">
        <v>0</v>
      </c>
      <c r="C2" s="6" t="s">
        <v>13</v>
      </c>
    </row>
    <row r="3" spans="1:5" x14ac:dyDescent="0.2">
      <c r="A3" t="s">
        <v>12</v>
      </c>
      <c r="B3" t="s">
        <v>1</v>
      </c>
      <c r="C3" s="3">
        <f>+[1]mes!$O$24</f>
        <v>226622.84</v>
      </c>
    </row>
    <row r="4" spans="1:5" x14ac:dyDescent="0.2">
      <c r="A4" t="s">
        <v>12</v>
      </c>
      <c r="B4" s="3" t="s">
        <v>2</v>
      </c>
      <c r="C4" s="3">
        <f>+[1]mes!$O$25</f>
        <v>973748.68</v>
      </c>
      <c r="E4" s="3"/>
    </row>
    <row r="5" spans="1:5" x14ac:dyDescent="0.2">
      <c r="A5" t="s">
        <v>12</v>
      </c>
      <c r="B5" s="3" t="s">
        <v>14</v>
      </c>
      <c r="C5" s="3">
        <f>+[1]mes!$O$27</f>
        <v>0</v>
      </c>
      <c r="E5" s="3"/>
    </row>
    <row r="6" spans="1:5" x14ac:dyDescent="0.2">
      <c r="A6" t="s">
        <v>12</v>
      </c>
      <c r="B6" s="3" t="s">
        <v>3</v>
      </c>
      <c r="C6" s="3">
        <f>+[1]mes!$O$29</f>
        <v>15053.91</v>
      </c>
      <c r="E6" s="3"/>
    </row>
    <row r="7" spans="1:5" x14ac:dyDescent="0.2">
      <c r="A7" t="s">
        <v>12</v>
      </c>
      <c r="B7" s="3" t="s">
        <v>4</v>
      </c>
      <c r="C7" s="3">
        <f>+[1]mes!$O$30</f>
        <v>360</v>
      </c>
      <c r="E7" s="3"/>
    </row>
    <row r="8" spans="1:5" x14ac:dyDescent="0.2">
      <c r="A8" t="s">
        <v>12</v>
      </c>
      <c r="B8" s="3" t="s">
        <v>6</v>
      </c>
      <c r="C8" s="3">
        <f>+[1]mes!$O$32</f>
        <v>1400.87</v>
      </c>
      <c r="E8" s="3"/>
    </row>
    <row r="9" spans="1:5" x14ac:dyDescent="0.2">
      <c r="A9" t="s">
        <v>12</v>
      </c>
      <c r="B9" s="3" t="s">
        <v>7</v>
      </c>
      <c r="C9" s="3">
        <f>+[1]mes!$O$33</f>
        <v>120092.79000000001</v>
      </c>
      <c r="E9" s="3"/>
    </row>
    <row r="10" spans="1:5" x14ac:dyDescent="0.2">
      <c r="A10" t="s">
        <v>12</v>
      </c>
      <c r="B10" s="3" t="s">
        <v>8</v>
      </c>
      <c r="C10" s="3">
        <f>+[1]mes!$O$34</f>
        <v>26871.89</v>
      </c>
      <c r="E10" s="3"/>
    </row>
    <row r="11" spans="1:5" x14ac:dyDescent="0.2">
      <c r="A11" t="s">
        <v>12</v>
      </c>
      <c r="B11" s="3" t="s">
        <v>15</v>
      </c>
      <c r="C11" s="3">
        <f>+[1]mes!$O$35</f>
        <v>1883575.6800000002</v>
      </c>
      <c r="E11" s="3"/>
    </row>
    <row r="12" spans="1:5" x14ac:dyDescent="0.2">
      <c r="A12" t="s">
        <v>12</v>
      </c>
      <c r="B12" s="3" t="s">
        <v>5</v>
      </c>
      <c r="C12" s="3">
        <f>+[1]mes!$O$37</f>
        <v>731.68000000000006</v>
      </c>
      <c r="E12" s="3"/>
    </row>
    <row r="13" spans="1:5" x14ac:dyDescent="0.2">
      <c r="A13" t="s">
        <v>12</v>
      </c>
      <c r="B13" s="3" t="s">
        <v>9</v>
      </c>
      <c r="C13" s="3">
        <f>+[1]mes!$O$38</f>
        <v>414213.47000000003</v>
      </c>
      <c r="E13" s="3"/>
    </row>
    <row r="14" spans="1:5" x14ac:dyDescent="0.2">
      <c r="A14" t="s">
        <v>12</v>
      </c>
      <c r="B14" s="3" t="s">
        <v>10</v>
      </c>
      <c r="C14" s="3">
        <f>+[1]mes!$O$40</f>
        <v>0</v>
      </c>
      <c r="E14" s="3"/>
    </row>
  </sheetData>
  <printOptions horizontalCentered="1" gridLines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Footer>&amp;LPágina &amp;P de &amp;N&amp;R&amp;F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Paco</cp:lastModifiedBy>
  <cp:lastPrinted>2022-02-14T06:26:32Z</cp:lastPrinted>
  <dcterms:created xsi:type="dcterms:W3CDTF">2017-05-12T09:18:17Z</dcterms:created>
  <dcterms:modified xsi:type="dcterms:W3CDTF">2023-01-05T13:56:15Z</dcterms:modified>
</cp:coreProperties>
</file>