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CO\TRABAJO\INFORMES\GERENTE\CUENTAS ABIERTAS\"/>
    </mc:Choice>
  </mc:AlternateContent>
  <xr:revisionPtr revIDLastSave="0" documentId="13_ncr:1_{AC3D5593-4F43-4D25-9F46-0E1488BC8146}" xr6:coauthVersionLast="47" xr6:coauthVersionMax="47" xr10:uidLastSave="{00000000-0000-0000-0000-000000000000}"/>
  <bookViews>
    <workbookView xWindow="-120" yWindow="-120" windowWidth="29040" windowHeight="15720" tabRatio="760" activeTab="11" xr2:uid="{00000000-000D-0000-FFFF-FFFF00000000}"/>
  </bookViews>
  <sheets>
    <sheet name="ENERO" sheetId="12" r:id="rId1"/>
    <sheet name="FEBRERO" sheetId="11" r:id="rId2"/>
    <sheet name="MARZO" sheetId="13" r:id="rId3"/>
    <sheet name="ABRIL" sheetId="14" r:id="rId4"/>
    <sheet name="MAYO" sheetId="15" r:id="rId5"/>
    <sheet name="JUNIO" sheetId="16" r:id="rId6"/>
    <sheet name="JULIO" sheetId="17" r:id="rId7"/>
    <sheet name="AGOSTO" sheetId="18" r:id="rId8"/>
    <sheet name="SEPTIEMBRE" sheetId="19" r:id="rId9"/>
    <sheet name="OCTUBRE" sheetId="20" r:id="rId10"/>
    <sheet name="NOVIEMBRE" sheetId="21" r:id="rId11"/>
    <sheet name="DICIEMBRE" sheetId="22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2" l="1"/>
  <c r="C17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17" i="21" l="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3" i="21"/>
  <c r="C17" i="20" l="1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3" i="19"/>
  <c r="C17" i="18" l="1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5" i="17"/>
  <c r="C5" i="16"/>
  <c r="C5" i="15"/>
  <c r="C5" i="14"/>
  <c r="C5" i="13"/>
  <c r="C5" i="11"/>
  <c r="C5" i="12"/>
  <c r="C4" i="17" l="1"/>
  <c r="C3" i="17"/>
  <c r="C15" i="17" l="1"/>
  <c r="C15" i="16"/>
  <c r="C15" i="15"/>
  <c r="C15" i="14"/>
  <c r="C15" i="13"/>
  <c r="C15" i="11"/>
  <c r="C15" i="12"/>
  <c r="C6" i="11"/>
  <c r="C14" i="15"/>
  <c r="C13" i="17"/>
  <c r="C6" i="12"/>
  <c r="C13" i="11"/>
  <c r="C9" i="16"/>
  <c r="C10" i="15"/>
  <c r="C17" i="17"/>
  <c r="C16" i="14"/>
  <c r="C10" i="16"/>
  <c r="C12" i="13"/>
  <c r="C11" i="14"/>
  <c r="C8" i="13"/>
  <c r="C14" i="11"/>
  <c r="C16" i="17"/>
  <c r="C9" i="14"/>
  <c r="C17" i="16"/>
  <c r="C17" i="15"/>
  <c r="C16" i="15"/>
  <c r="C8" i="17"/>
  <c r="C10" i="17"/>
  <c r="C16" i="12"/>
  <c r="C11" i="13"/>
  <c r="C6" i="14"/>
  <c r="C14" i="17"/>
  <c r="C11" i="11"/>
  <c r="C7" i="13"/>
  <c r="C16" i="13"/>
  <c r="C13" i="12"/>
  <c r="C17" i="14"/>
  <c r="C13" i="13"/>
  <c r="C7" i="15"/>
  <c r="C7" i="17"/>
  <c r="C12" i="11"/>
  <c r="C6" i="15"/>
  <c r="C16" i="16"/>
  <c r="C9" i="17"/>
  <c r="C8" i="12"/>
  <c r="C7" i="11"/>
  <c r="C14" i="16"/>
  <c r="C12" i="17"/>
  <c r="C10" i="11"/>
  <c r="C7" i="12"/>
  <c r="C17" i="11"/>
  <c r="C7" i="16"/>
  <c r="C11" i="15"/>
  <c r="C9" i="15"/>
  <c r="C11" i="16"/>
  <c r="C14" i="13"/>
  <c r="C17" i="13"/>
  <c r="C8" i="14"/>
  <c r="C11" i="17"/>
  <c r="C13" i="16"/>
  <c r="C6" i="16"/>
  <c r="C10" i="14"/>
  <c r="C10" i="12"/>
  <c r="C6" i="17"/>
  <c r="C16" i="11"/>
  <c r="C8" i="16"/>
  <c r="C10" i="13"/>
  <c r="C8" i="11"/>
  <c r="C8" i="15"/>
  <c r="C12" i="15"/>
  <c r="C12" i="16"/>
  <c r="C14" i="14"/>
  <c r="C7" i="14"/>
  <c r="C14" i="12"/>
  <c r="C9" i="11"/>
  <c r="C17" i="12"/>
  <c r="C13" i="14"/>
  <c r="C6" i="13"/>
  <c r="C11" i="12"/>
  <c r="C13" i="15"/>
  <c r="C9" i="12"/>
  <c r="C9" i="13"/>
  <c r="C12" i="14"/>
  <c r="C12" i="12" l="1"/>
  <c r="C4" i="12" l="1"/>
  <c r="C3" i="12" l="1"/>
  <c r="C4" i="11" l="1"/>
  <c r="C4" i="13" l="1"/>
  <c r="C4" i="15" l="1"/>
  <c r="C4" i="16" l="1"/>
  <c r="C4" i="14"/>
  <c r="C3" i="11" l="1"/>
  <c r="C3" i="13" l="1"/>
  <c r="C3" i="14" l="1"/>
  <c r="C3" i="15" l="1"/>
  <c r="C3" i="16" l="1"/>
</calcChain>
</file>

<file path=xl/sharedStrings.xml><?xml version="1.0" encoding="utf-8"?>
<sst xmlns="http://schemas.openxmlformats.org/spreadsheetml/2006/main" count="408" uniqueCount="20">
  <si>
    <t>CONCEPTO</t>
  </si>
  <si>
    <t>LIQUIDACIONES AUTOCONSUMOS CANON DE SANEAMIENTO</t>
  </si>
  <si>
    <t>AUTOLIQUIDACIONES MD-102 CANON DE SANEAMIENTO</t>
  </si>
  <si>
    <t>ACTAS CANON DE SANEAMIENTO</t>
  </si>
  <si>
    <t>SANCIONES CANON DE SANEAMIENTO</t>
  </si>
  <si>
    <t>TASA EMISIÓN CERTIFICADOS E INFORMES</t>
  </si>
  <si>
    <t>VENTA ENERGÍA ELÉCTRICA INSTALACIONES COGENERACIÓN</t>
  </si>
  <si>
    <t>SERVICIO DE POTABILIZACIÓN</t>
  </si>
  <si>
    <t>REUTILIZACIÓN RIEGO</t>
  </si>
  <si>
    <t>OTROS INGRESOS</t>
  </si>
  <si>
    <t>INGRESOS FINANCIEROS</t>
  </si>
  <si>
    <t>BENEFICIARIO</t>
  </si>
  <si>
    <t>EPSAR</t>
  </si>
  <si>
    <t>TOTAL</t>
  </si>
  <si>
    <t>RECARGOS CANON DE SANEAMIENTO</t>
  </si>
  <si>
    <t>APORTACIONES A OBRAS CC.LL. Y SUPL.INFRAESTRUCTURAS</t>
  </si>
  <si>
    <t>MOVIMIENTOS CONTABLES - EPSAR 2023 (COBROS)</t>
  </si>
  <si>
    <t>TASA INSCRIPCIÓN BOLSAS EMPLEO</t>
  </si>
  <si>
    <t>INTERESES DEMORA CANON DE SANEAMIENTO</t>
  </si>
  <si>
    <t>RECAUDACIÓN EJECUTIVA DIPUTACIONES CANON DE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</si>
</sst>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4" fontId="0" fillId="0" borderId="0" xfId="0" applyNumberFormat="1"/>
    <xf numFmtId="0" fontId="2" fillId="0" borderId="0" xfId="1" applyFont="1" applyAlignment="1">
      <alignment horizontal="centerContinuous" vertical="center" wrapText="1"/>
    </xf>
    <xf numFmtId="4" fontId="2" fillId="0" borderId="0" xfId="1" applyNumberFormat="1" applyFont="1" applyAlignment="1">
      <alignment horizontal="centerContinuous" vertical="center" wrapText="1"/>
    </xf>
    <xf numFmtId="4" fontId="2" fillId="0" borderId="0" xfId="1" applyNumberFormat="1" applyFont="1" applyAlignment="1">
      <alignment horizontal="center" vertic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ACO\BANCOS23\OP23.xlsx" TargetMode="External"/><Relationship Id="rId1" Type="http://schemas.openxmlformats.org/officeDocument/2006/relationships/externalLinkPath" Target="/PACO/BANCOS23/OP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"/>
      <sheetName val="sab"/>
      <sheetName val="san"/>
      <sheetName val="cai"/>
      <sheetName val="ban"/>
      <sheetName val="bbv"/>
      <sheetName val="cjm"/>
      <sheetName val="cjm2"/>
      <sheetName val="t"/>
      <sheetName val="SALDOS"/>
      <sheetName val="mes"/>
      <sheetName val="Ctas"/>
      <sheetName val="MD-102"/>
      <sheetName val="SG Tresoreria"/>
      <sheetName val="Op_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D24">
            <v>62044.05</v>
          </cell>
          <cell r="E24">
            <v>181980.02</v>
          </cell>
          <cell r="F24">
            <v>91539.25</v>
          </cell>
          <cell r="G24">
            <v>21557.879999999997</v>
          </cell>
          <cell r="H24">
            <v>17563.72</v>
          </cell>
          <cell r="I24">
            <v>23707.420000000002</v>
          </cell>
          <cell r="J24">
            <v>102777.18999999999</v>
          </cell>
          <cell r="K24">
            <v>27982.46</v>
          </cell>
          <cell r="L24">
            <v>34927.31</v>
          </cell>
          <cell r="M24">
            <v>210810.12999999998</v>
          </cell>
          <cell r="N24">
            <v>3171128.4099999997</v>
          </cell>
          <cell r="O24">
            <v>4045024.09</v>
          </cell>
        </row>
        <row r="25">
          <cell r="D25">
            <v>1507465.9000000001</v>
          </cell>
          <cell r="E25">
            <v>7899334.8600000003</v>
          </cell>
          <cell r="F25">
            <v>867376.38000000012</v>
          </cell>
          <cell r="G25">
            <v>1143936.4099999999</v>
          </cell>
          <cell r="H25">
            <v>2400347.52</v>
          </cell>
          <cell r="I25">
            <v>978551.76</v>
          </cell>
          <cell r="J25">
            <v>1132015.8</v>
          </cell>
          <cell r="K25">
            <v>2600799.91</v>
          </cell>
          <cell r="L25">
            <v>1080103.56</v>
          </cell>
          <cell r="M25">
            <v>11726380.52</v>
          </cell>
          <cell r="N25">
            <v>23926275.639999997</v>
          </cell>
          <cell r="O25">
            <v>17383395.93</v>
          </cell>
        </row>
        <row r="26">
          <cell r="D26">
            <v>2858.76</v>
          </cell>
          <cell r="E26">
            <v>16692.420000000002</v>
          </cell>
          <cell r="F26">
            <v>17989.150000000001</v>
          </cell>
          <cell r="G26">
            <v>9998.9700000000012</v>
          </cell>
          <cell r="H26">
            <v>302519.27</v>
          </cell>
          <cell r="I26">
            <v>29395.539999999997</v>
          </cell>
          <cell r="J26">
            <v>51059.880000000005</v>
          </cell>
          <cell r="K26">
            <v>12544.71</v>
          </cell>
          <cell r="L26">
            <v>166723.71</v>
          </cell>
          <cell r="M26">
            <v>27392.87</v>
          </cell>
          <cell r="N26">
            <v>134281.65</v>
          </cell>
          <cell r="O26">
            <v>4870.54</v>
          </cell>
        </row>
        <row r="27">
          <cell r="D27">
            <v>670.55</v>
          </cell>
          <cell r="E27">
            <v>277.95</v>
          </cell>
          <cell r="F27">
            <v>300.31</v>
          </cell>
          <cell r="G27">
            <v>0</v>
          </cell>
          <cell r="H27">
            <v>0</v>
          </cell>
          <cell r="I27">
            <v>929.28</v>
          </cell>
          <cell r="J27">
            <v>0</v>
          </cell>
          <cell r="K27">
            <v>56.48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D28">
            <v>0</v>
          </cell>
          <cell r="E28">
            <v>541.51</v>
          </cell>
          <cell r="F28">
            <v>830.05000000000007</v>
          </cell>
          <cell r="G28">
            <v>0</v>
          </cell>
          <cell r="H28">
            <v>0</v>
          </cell>
          <cell r="I28">
            <v>0</v>
          </cell>
          <cell r="J28">
            <v>210.11</v>
          </cell>
          <cell r="K28">
            <v>0</v>
          </cell>
          <cell r="L28">
            <v>5674.380000000001</v>
          </cell>
          <cell r="M28">
            <v>5765.369999999999</v>
          </cell>
          <cell r="N28">
            <v>0</v>
          </cell>
          <cell r="O28">
            <v>11797.829999999998</v>
          </cell>
        </row>
        <row r="29">
          <cell r="D29">
            <v>30711.090000000004</v>
          </cell>
          <cell r="E29">
            <v>31074.92</v>
          </cell>
          <cell r="F29">
            <v>30884.260000000002</v>
          </cell>
          <cell r="G29">
            <v>30975.24</v>
          </cell>
          <cell r="H29">
            <v>38286.36</v>
          </cell>
          <cell r="I29">
            <v>0</v>
          </cell>
          <cell r="J29">
            <v>42053.97</v>
          </cell>
          <cell r="K29">
            <v>83100.290000000008</v>
          </cell>
          <cell r="L29">
            <v>0</v>
          </cell>
          <cell r="M29">
            <v>1727.93</v>
          </cell>
          <cell r="N29">
            <v>0</v>
          </cell>
          <cell r="O29">
            <v>34802.020000000004</v>
          </cell>
        </row>
        <row r="30">
          <cell r="D30">
            <v>7618.84</v>
          </cell>
          <cell r="E30">
            <v>5520.35</v>
          </cell>
          <cell r="F30">
            <v>705.24</v>
          </cell>
          <cell r="G30">
            <v>360</v>
          </cell>
          <cell r="H30">
            <v>1533.94</v>
          </cell>
          <cell r="I30">
            <v>4547.99</v>
          </cell>
          <cell r="J30">
            <v>780</v>
          </cell>
          <cell r="K30">
            <v>360</v>
          </cell>
          <cell r="L30">
            <v>0</v>
          </cell>
          <cell r="M30">
            <v>540</v>
          </cell>
          <cell r="N30">
            <v>1260</v>
          </cell>
          <cell r="O30">
            <v>12323.22</v>
          </cell>
        </row>
        <row r="32">
          <cell r="D32">
            <v>2217.5700000000002</v>
          </cell>
          <cell r="E32">
            <v>8931.36</v>
          </cell>
          <cell r="F32">
            <v>5144.29</v>
          </cell>
          <cell r="G32">
            <v>4618.17</v>
          </cell>
          <cell r="H32">
            <v>3956.47</v>
          </cell>
          <cell r="I32">
            <v>10534.6</v>
          </cell>
          <cell r="J32">
            <v>27782.550000000003</v>
          </cell>
          <cell r="K32">
            <v>56335.83</v>
          </cell>
          <cell r="L32">
            <v>30201.39</v>
          </cell>
          <cell r="M32">
            <v>48057.86</v>
          </cell>
          <cell r="N32">
            <v>51888.33</v>
          </cell>
          <cell r="O32">
            <v>16924.989999999998</v>
          </cell>
        </row>
        <row r="33">
          <cell r="D33">
            <v>155375.53999999998</v>
          </cell>
          <cell r="E33">
            <v>209263.38999999998</v>
          </cell>
          <cell r="F33">
            <v>531995.55000000005</v>
          </cell>
          <cell r="G33">
            <v>34066.83</v>
          </cell>
          <cell r="H33">
            <v>195442.70999999996</v>
          </cell>
          <cell r="I33">
            <v>138673.32</v>
          </cell>
          <cell r="J33">
            <v>115845.6</v>
          </cell>
          <cell r="K33">
            <v>21419.530000000002</v>
          </cell>
          <cell r="L33">
            <v>106721.29000000001</v>
          </cell>
          <cell r="M33">
            <v>305561.95</v>
          </cell>
          <cell r="N33">
            <v>113238.31</v>
          </cell>
          <cell r="O33">
            <v>131601.44999999998</v>
          </cell>
        </row>
        <row r="34">
          <cell r="D34">
            <v>66305.679999999993</v>
          </cell>
          <cell r="E34">
            <v>41428.660000000003</v>
          </cell>
          <cell r="F34">
            <v>26427.839999999997</v>
          </cell>
          <cell r="G34">
            <v>14016.52</v>
          </cell>
          <cell r="H34">
            <v>108545.70999999999</v>
          </cell>
          <cell r="I34">
            <v>38483.839999999997</v>
          </cell>
          <cell r="J34">
            <v>36351.96</v>
          </cell>
          <cell r="K34">
            <v>32764.120000000003</v>
          </cell>
          <cell r="L34">
            <v>58143.53</v>
          </cell>
          <cell r="M34">
            <v>13631.92</v>
          </cell>
          <cell r="N34">
            <v>57361.069999999992</v>
          </cell>
          <cell r="O34">
            <v>17456.86</v>
          </cell>
        </row>
        <row r="35">
          <cell r="D35">
            <v>253872.1</v>
          </cell>
          <cell r="E35">
            <v>0</v>
          </cell>
          <cell r="F35">
            <v>2128.21</v>
          </cell>
          <cell r="G35">
            <v>49863.259999999995</v>
          </cell>
          <cell r="H35">
            <v>91845.959999999992</v>
          </cell>
          <cell r="I35">
            <v>8584.7999999999993</v>
          </cell>
          <cell r="J35">
            <v>0</v>
          </cell>
          <cell r="K35">
            <v>2861.6</v>
          </cell>
          <cell r="L35">
            <v>5723.2</v>
          </cell>
          <cell r="M35">
            <v>0</v>
          </cell>
          <cell r="N35">
            <v>6094.33</v>
          </cell>
          <cell r="O35">
            <v>536944.51</v>
          </cell>
        </row>
        <row r="37">
          <cell r="D37">
            <v>442.28</v>
          </cell>
          <cell r="E37">
            <v>134.56</v>
          </cell>
          <cell r="F37">
            <v>945.63999999999987</v>
          </cell>
          <cell r="G37">
            <v>1029.24</v>
          </cell>
          <cell r="H37">
            <v>701.08</v>
          </cell>
          <cell r="I37">
            <v>511.56000000000006</v>
          </cell>
          <cell r="J37">
            <v>299.60000000000002</v>
          </cell>
          <cell r="K37">
            <v>83.56</v>
          </cell>
          <cell r="L37">
            <v>611.40000000000009</v>
          </cell>
          <cell r="M37">
            <v>489.12</v>
          </cell>
          <cell r="N37">
            <v>458.56</v>
          </cell>
          <cell r="O37">
            <v>1053</v>
          </cell>
        </row>
        <row r="38">
          <cell r="D38">
            <v>0</v>
          </cell>
          <cell r="E38">
            <v>2357</v>
          </cell>
          <cell r="F38">
            <v>4128.8</v>
          </cell>
          <cell r="G38">
            <v>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62716.02</v>
          </cell>
          <cell r="E39">
            <v>328.88</v>
          </cell>
          <cell r="F39">
            <v>652300.90000000014</v>
          </cell>
          <cell r="G39">
            <v>6056.49</v>
          </cell>
          <cell r="H39">
            <v>8866.44</v>
          </cell>
          <cell r="I39">
            <v>79262.340000000011</v>
          </cell>
          <cell r="J39">
            <v>13.99</v>
          </cell>
          <cell r="K39">
            <v>43435.200000000004</v>
          </cell>
          <cell r="L39">
            <v>764.54</v>
          </cell>
          <cell r="M39">
            <v>4442.7999999999993</v>
          </cell>
          <cell r="N39">
            <v>6871.35</v>
          </cell>
          <cell r="O39">
            <v>27181.85</v>
          </cell>
        </row>
        <row r="40">
          <cell r="O40">
            <v>90148.62</v>
          </cell>
        </row>
        <row r="41">
          <cell r="D41">
            <v>86907.6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66174.649999999994</v>
          </cell>
          <cell r="K41">
            <v>270496.93</v>
          </cell>
          <cell r="L41">
            <v>568438.25000000012</v>
          </cell>
          <cell r="M41">
            <v>258793.22</v>
          </cell>
          <cell r="N41">
            <v>234752.21</v>
          </cell>
          <cell r="O41">
            <v>519290.86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1D120-BD4D-4CE9-8B2F-A4797E4AE6BB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+[1]mes!$D$24</f>
        <v>62044.05</v>
      </c>
    </row>
    <row r="4" spans="1:5" x14ac:dyDescent="0.2">
      <c r="A4" t="s">
        <v>12</v>
      </c>
      <c r="B4" s="3" t="s">
        <v>2</v>
      </c>
      <c r="C4" s="3">
        <f>+[1]mes!$D$25</f>
        <v>1507465.9000000001</v>
      </c>
      <c r="E4" s="3"/>
    </row>
    <row r="5" spans="1:5" x14ac:dyDescent="0.2">
      <c r="A5" t="s">
        <v>12</v>
      </c>
      <c r="B5" s="3" t="s">
        <v>19</v>
      </c>
      <c r="C5" s="3">
        <f>+[1]mes!$D$26</f>
        <v>2858.76</v>
      </c>
      <c r="E5" s="3"/>
    </row>
    <row r="6" spans="1:5" x14ac:dyDescent="0.2">
      <c r="A6" t="s">
        <v>12</v>
      </c>
      <c r="B6" s="3" t="s">
        <v>14</v>
      </c>
      <c r="C6" s="3">
        <f>+[1]mes!$D$27</f>
        <v>670.55</v>
      </c>
      <c r="E6" s="3"/>
    </row>
    <row r="7" spans="1:5" x14ac:dyDescent="0.2">
      <c r="A7" t="s">
        <v>12</v>
      </c>
      <c r="B7" s="3" t="s">
        <v>18</v>
      </c>
      <c r="C7" s="3">
        <f>+[1]mes!$D$28</f>
        <v>0</v>
      </c>
      <c r="E7" s="3"/>
    </row>
    <row r="8" spans="1:5" x14ac:dyDescent="0.2">
      <c r="A8" t="s">
        <v>12</v>
      </c>
      <c r="B8" s="3" t="s">
        <v>3</v>
      </c>
      <c r="C8" s="3">
        <f>+[1]mes!$D$29</f>
        <v>30711.090000000004</v>
      </c>
      <c r="E8" s="3"/>
    </row>
    <row r="9" spans="1:5" x14ac:dyDescent="0.2">
      <c r="A9" t="s">
        <v>12</v>
      </c>
      <c r="B9" s="3" t="s">
        <v>4</v>
      </c>
      <c r="C9" s="3">
        <f>+[1]mes!$D$30</f>
        <v>7618.84</v>
      </c>
      <c r="E9" s="3"/>
    </row>
    <row r="10" spans="1:5" x14ac:dyDescent="0.2">
      <c r="A10" t="s">
        <v>12</v>
      </c>
      <c r="B10" s="3" t="s">
        <v>6</v>
      </c>
      <c r="C10" s="3">
        <f>+[1]mes!$D$32</f>
        <v>2217.5700000000002</v>
      </c>
      <c r="E10" s="3"/>
    </row>
    <row r="11" spans="1:5" x14ac:dyDescent="0.2">
      <c r="A11" t="s">
        <v>12</v>
      </c>
      <c r="B11" s="3" t="s">
        <v>7</v>
      </c>
      <c r="C11" s="3">
        <f>+[1]mes!$D$33</f>
        <v>155375.53999999998</v>
      </c>
      <c r="E11" s="3"/>
    </row>
    <row r="12" spans="1:5" x14ac:dyDescent="0.2">
      <c r="A12" t="s">
        <v>12</v>
      </c>
      <c r="B12" s="3" t="s">
        <v>8</v>
      </c>
      <c r="C12" s="3">
        <f>+[1]mes!$D$34</f>
        <v>66305.679999999993</v>
      </c>
      <c r="E12" s="3"/>
    </row>
    <row r="13" spans="1:5" x14ac:dyDescent="0.2">
      <c r="A13" t="s">
        <v>12</v>
      </c>
      <c r="B13" s="3" t="s">
        <v>15</v>
      </c>
      <c r="C13" s="3">
        <f>+[1]mes!$D$35</f>
        <v>253872.1</v>
      </c>
      <c r="E13" s="3"/>
    </row>
    <row r="14" spans="1:5" x14ac:dyDescent="0.2">
      <c r="A14" t="s">
        <v>12</v>
      </c>
      <c r="B14" s="3" t="s">
        <v>5</v>
      </c>
      <c r="C14" s="3">
        <f>+[1]mes!$D$37</f>
        <v>442.28</v>
      </c>
      <c r="E14" s="3"/>
    </row>
    <row r="15" spans="1:5" x14ac:dyDescent="0.2">
      <c r="A15" t="s">
        <v>12</v>
      </c>
      <c r="B15" s="3" t="s">
        <v>17</v>
      </c>
      <c r="C15" s="3">
        <f>+[1]mes!$D$38</f>
        <v>0</v>
      </c>
      <c r="E15" s="3"/>
    </row>
    <row r="16" spans="1:5" x14ac:dyDescent="0.2">
      <c r="A16" t="s">
        <v>12</v>
      </c>
      <c r="B16" s="3" t="s">
        <v>9</v>
      </c>
      <c r="C16" s="3">
        <f>+[1]mes!$D$39</f>
        <v>62716.02</v>
      </c>
      <c r="E16" s="3"/>
    </row>
    <row r="17" spans="1:5" x14ac:dyDescent="0.2">
      <c r="A17" t="s">
        <v>12</v>
      </c>
      <c r="B17" s="3" t="s">
        <v>10</v>
      </c>
      <c r="C17" s="3">
        <f>+[1]mes!$D$41</f>
        <v>86907.6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FA43-3462-4310-ABC3-F33381CF5853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+[1]mes!$M$24</f>
        <v>210810.12999999998</v>
      </c>
    </row>
    <row r="4" spans="1:5" x14ac:dyDescent="0.2">
      <c r="A4" t="s">
        <v>12</v>
      </c>
      <c r="B4" s="3" t="s">
        <v>2</v>
      </c>
      <c r="C4" s="3">
        <f>+[1]mes!$M$25</f>
        <v>11726380.52</v>
      </c>
      <c r="E4" s="3"/>
    </row>
    <row r="5" spans="1:5" x14ac:dyDescent="0.2">
      <c r="A5" t="s">
        <v>12</v>
      </c>
      <c r="B5" s="3" t="s">
        <v>19</v>
      </c>
      <c r="C5" s="3">
        <f>+[1]mes!$M$26</f>
        <v>27392.87</v>
      </c>
      <c r="E5" s="3"/>
    </row>
    <row r="6" spans="1:5" x14ac:dyDescent="0.2">
      <c r="A6" t="s">
        <v>12</v>
      </c>
      <c r="B6" s="3" t="s">
        <v>14</v>
      </c>
      <c r="C6" s="3">
        <f>+[1]mes!$M$27</f>
        <v>0</v>
      </c>
      <c r="E6" s="3"/>
    </row>
    <row r="7" spans="1:5" x14ac:dyDescent="0.2">
      <c r="A7" t="s">
        <v>12</v>
      </c>
      <c r="B7" s="3" t="s">
        <v>18</v>
      </c>
      <c r="C7" s="3">
        <f>+[1]mes!$M$28</f>
        <v>5765.369999999999</v>
      </c>
      <c r="E7" s="3"/>
    </row>
    <row r="8" spans="1:5" x14ac:dyDescent="0.2">
      <c r="A8" t="s">
        <v>12</v>
      </c>
      <c r="B8" s="3" t="s">
        <v>3</v>
      </c>
      <c r="C8" s="3">
        <f>+[1]mes!$M$29</f>
        <v>1727.93</v>
      </c>
      <c r="E8" s="3"/>
    </row>
    <row r="9" spans="1:5" x14ac:dyDescent="0.2">
      <c r="A9" t="s">
        <v>12</v>
      </c>
      <c r="B9" s="3" t="s">
        <v>4</v>
      </c>
      <c r="C9" s="3">
        <f>+[1]mes!$M$30</f>
        <v>540</v>
      </c>
      <c r="E9" s="3"/>
    </row>
    <row r="10" spans="1:5" x14ac:dyDescent="0.2">
      <c r="A10" t="s">
        <v>12</v>
      </c>
      <c r="B10" s="3" t="s">
        <v>6</v>
      </c>
      <c r="C10" s="3">
        <f>+[1]mes!$M$32</f>
        <v>48057.86</v>
      </c>
      <c r="E10" s="3"/>
    </row>
    <row r="11" spans="1:5" x14ac:dyDescent="0.2">
      <c r="A11" t="s">
        <v>12</v>
      </c>
      <c r="B11" s="3" t="s">
        <v>7</v>
      </c>
      <c r="C11" s="3">
        <f>+[1]mes!$M$33</f>
        <v>305561.95</v>
      </c>
      <c r="E11" s="3"/>
    </row>
    <row r="12" spans="1:5" x14ac:dyDescent="0.2">
      <c r="A12" t="s">
        <v>12</v>
      </c>
      <c r="B12" s="3" t="s">
        <v>8</v>
      </c>
      <c r="C12" s="3">
        <f>+[1]mes!$M$34</f>
        <v>13631.92</v>
      </c>
      <c r="E12" s="3"/>
    </row>
    <row r="13" spans="1:5" x14ac:dyDescent="0.2">
      <c r="A13" t="s">
        <v>12</v>
      </c>
      <c r="B13" s="3" t="s">
        <v>15</v>
      </c>
      <c r="C13" s="3">
        <f>+[1]mes!$M$35</f>
        <v>0</v>
      </c>
      <c r="E13" s="3"/>
    </row>
    <row r="14" spans="1:5" x14ac:dyDescent="0.2">
      <c r="A14" t="s">
        <v>12</v>
      </c>
      <c r="B14" s="3" t="s">
        <v>5</v>
      </c>
      <c r="C14" s="3">
        <f>+[1]mes!$M$37</f>
        <v>489.12</v>
      </c>
      <c r="E14" s="3"/>
    </row>
    <row r="15" spans="1:5" x14ac:dyDescent="0.2">
      <c r="A15" t="s">
        <v>12</v>
      </c>
      <c r="B15" s="3" t="s">
        <v>17</v>
      </c>
      <c r="C15" s="3">
        <f>+[1]mes!$M$38</f>
        <v>0</v>
      </c>
      <c r="E15" s="3"/>
    </row>
    <row r="16" spans="1:5" x14ac:dyDescent="0.2">
      <c r="A16" t="s">
        <v>12</v>
      </c>
      <c r="B16" s="3" t="s">
        <v>9</v>
      </c>
      <c r="C16" s="3">
        <f>+[1]mes!$M$39</f>
        <v>4442.7999999999993</v>
      </c>
      <c r="E16" s="3"/>
    </row>
    <row r="17" spans="1:5" x14ac:dyDescent="0.2">
      <c r="A17" t="s">
        <v>12</v>
      </c>
      <c r="B17" s="3" t="s">
        <v>10</v>
      </c>
      <c r="C17" s="3">
        <f>+[1]mes!$M$41</f>
        <v>258793.22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98F2-FB37-45AF-9183-4691B78D612F}">
  <dimension ref="A1:E17"/>
  <sheetViews>
    <sheetView zoomScale="120" zoomScaleNormal="120" workbookViewId="0">
      <selection activeCell="D3" sqref="D3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+[1]mes!$N$24</f>
        <v>3171128.4099999997</v>
      </c>
    </row>
    <row r="4" spans="1:5" x14ac:dyDescent="0.2">
      <c r="A4" t="s">
        <v>12</v>
      </c>
      <c r="B4" s="3" t="s">
        <v>2</v>
      </c>
      <c r="C4" s="3">
        <f>+[1]mes!$N$25</f>
        <v>23926275.639999997</v>
      </c>
      <c r="E4" s="3"/>
    </row>
    <row r="5" spans="1:5" x14ac:dyDescent="0.2">
      <c r="A5" t="s">
        <v>12</v>
      </c>
      <c r="B5" s="3" t="s">
        <v>19</v>
      </c>
      <c r="C5" s="3">
        <f>+[1]mes!$N$26</f>
        <v>134281.65</v>
      </c>
      <c r="E5" s="3"/>
    </row>
    <row r="6" spans="1:5" x14ac:dyDescent="0.2">
      <c r="A6" t="s">
        <v>12</v>
      </c>
      <c r="B6" s="3" t="s">
        <v>14</v>
      </c>
      <c r="C6" s="3">
        <f>+[1]mes!$N$27</f>
        <v>0</v>
      </c>
      <c r="E6" s="3"/>
    </row>
    <row r="7" spans="1:5" x14ac:dyDescent="0.2">
      <c r="A7" t="s">
        <v>12</v>
      </c>
      <c r="B7" s="3" t="s">
        <v>18</v>
      </c>
      <c r="C7" s="3">
        <f>+[1]mes!$N$28</f>
        <v>0</v>
      </c>
      <c r="E7" s="3"/>
    </row>
    <row r="8" spans="1:5" x14ac:dyDescent="0.2">
      <c r="A8" t="s">
        <v>12</v>
      </c>
      <c r="B8" s="3" t="s">
        <v>3</v>
      </c>
      <c r="C8" s="3">
        <f>+[1]mes!$N$29</f>
        <v>0</v>
      </c>
      <c r="E8" s="3"/>
    </row>
    <row r="9" spans="1:5" x14ac:dyDescent="0.2">
      <c r="A9" t="s">
        <v>12</v>
      </c>
      <c r="B9" s="3" t="s">
        <v>4</v>
      </c>
      <c r="C9" s="3">
        <f>+[1]mes!$N$30</f>
        <v>1260</v>
      </c>
      <c r="E9" s="3"/>
    </row>
    <row r="10" spans="1:5" x14ac:dyDescent="0.2">
      <c r="A10" t="s">
        <v>12</v>
      </c>
      <c r="B10" s="3" t="s">
        <v>6</v>
      </c>
      <c r="C10" s="3">
        <f>+[1]mes!$N$32</f>
        <v>51888.33</v>
      </c>
      <c r="E10" s="3"/>
    </row>
    <row r="11" spans="1:5" x14ac:dyDescent="0.2">
      <c r="A11" t="s">
        <v>12</v>
      </c>
      <c r="B11" s="3" t="s">
        <v>7</v>
      </c>
      <c r="C11" s="3">
        <f>+[1]mes!$N$33</f>
        <v>113238.31</v>
      </c>
      <c r="E11" s="3"/>
    </row>
    <row r="12" spans="1:5" x14ac:dyDescent="0.2">
      <c r="A12" t="s">
        <v>12</v>
      </c>
      <c r="B12" s="3" t="s">
        <v>8</v>
      </c>
      <c r="C12" s="3">
        <f>+[1]mes!$N$34</f>
        <v>57361.069999999992</v>
      </c>
      <c r="E12" s="3"/>
    </row>
    <row r="13" spans="1:5" x14ac:dyDescent="0.2">
      <c r="A13" t="s">
        <v>12</v>
      </c>
      <c r="B13" s="3" t="s">
        <v>15</v>
      </c>
      <c r="C13" s="3">
        <f>+[1]mes!$N$35</f>
        <v>6094.33</v>
      </c>
      <c r="E13" s="3"/>
    </row>
    <row r="14" spans="1:5" x14ac:dyDescent="0.2">
      <c r="A14" t="s">
        <v>12</v>
      </c>
      <c r="B14" s="3" t="s">
        <v>5</v>
      </c>
      <c r="C14" s="3">
        <f>+[1]mes!$N$37</f>
        <v>458.56</v>
      </c>
      <c r="E14" s="3"/>
    </row>
    <row r="15" spans="1:5" x14ac:dyDescent="0.2">
      <c r="A15" t="s">
        <v>12</v>
      </c>
      <c r="B15" s="3" t="s">
        <v>17</v>
      </c>
      <c r="C15" s="3">
        <f>+[1]mes!$N$38</f>
        <v>0</v>
      </c>
      <c r="E15" s="3"/>
    </row>
    <row r="16" spans="1:5" x14ac:dyDescent="0.2">
      <c r="A16" t="s">
        <v>12</v>
      </c>
      <c r="B16" s="3" t="s">
        <v>9</v>
      </c>
      <c r="C16" s="3">
        <f>+[1]mes!$N$39</f>
        <v>6871.35</v>
      </c>
      <c r="E16" s="3"/>
    </row>
    <row r="17" spans="1:5" x14ac:dyDescent="0.2">
      <c r="A17" t="s">
        <v>12</v>
      </c>
      <c r="B17" s="3" t="s">
        <v>10</v>
      </c>
      <c r="C17" s="3">
        <f>+[1]mes!$N$41</f>
        <v>234752.21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7B10-6471-4456-93D8-8A84033FACB5}">
  <dimension ref="A1:E17"/>
  <sheetViews>
    <sheetView tabSelected="1" zoomScale="120" zoomScaleNormal="120" workbookViewId="0">
      <selection activeCell="C17" sqref="C17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+[1]mes!$O$24</f>
        <v>4045024.09</v>
      </c>
    </row>
    <row r="4" spans="1:5" x14ac:dyDescent="0.2">
      <c r="A4" t="s">
        <v>12</v>
      </c>
      <c r="B4" s="3" t="s">
        <v>2</v>
      </c>
      <c r="C4" s="3">
        <f>+[1]mes!$O$25</f>
        <v>17383395.93</v>
      </c>
      <c r="E4" s="3"/>
    </row>
    <row r="5" spans="1:5" x14ac:dyDescent="0.2">
      <c r="A5" t="s">
        <v>12</v>
      </c>
      <c r="B5" s="3" t="s">
        <v>19</v>
      </c>
      <c r="C5" s="3">
        <f>+[1]mes!$O$26</f>
        <v>4870.54</v>
      </c>
      <c r="E5" s="3"/>
    </row>
    <row r="6" spans="1:5" x14ac:dyDescent="0.2">
      <c r="A6" t="s">
        <v>12</v>
      </c>
      <c r="B6" s="3" t="s">
        <v>14</v>
      </c>
      <c r="C6" s="3">
        <f>+[1]mes!$O$27</f>
        <v>0</v>
      </c>
      <c r="E6" s="3"/>
    </row>
    <row r="7" spans="1:5" x14ac:dyDescent="0.2">
      <c r="A7" t="s">
        <v>12</v>
      </c>
      <c r="B7" s="3" t="s">
        <v>18</v>
      </c>
      <c r="C7" s="3">
        <f>+[1]mes!$O$28</f>
        <v>11797.829999999998</v>
      </c>
      <c r="E7" s="3"/>
    </row>
    <row r="8" spans="1:5" x14ac:dyDescent="0.2">
      <c r="A8" t="s">
        <v>12</v>
      </c>
      <c r="B8" s="3" t="s">
        <v>3</v>
      </c>
      <c r="C8" s="3">
        <f>+[1]mes!$O$29</f>
        <v>34802.020000000004</v>
      </c>
      <c r="E8" s="3"/>
    </row>
    <row r="9" spans="1:5" x14ac:dyDescent="0.2">
      <c r="A9" t="s">
        <v>12</v>
      </c>
      <c r="B9" s="3" t="s">
        <v>4</v>
      </c>
      <c r="C9" s="3">
        <f>+[1]mes!$O$30</f>
        <v>12323.22</v>
      </c>
      <c r="E9" s="3"/>
    </row>
    <row r="10" spans="1:5" x14ac:dyDescent="0.2">
      <c r="A10" t="s">
        <v>12</v>
      </c>
      <c r="B10" s="3" t="s">
        <v>6</v>
      </c>
      <c r="C10" s="3">
        <f>+[1]mes!$O$32</f>
        <v>16924.989999999998</v>
      </c>
      <c r="E10" s="3"/>
    </row>
    <row r="11" spans="1:5" x14ac:dyDescent="0.2">
      <c r="A11" t="s">
        <v>12</v>
      </c>
      <c r="B11" s="3" t="s">
        <v>7</v>
      </c>
      <c r="C11" s="3">
        <f>+[1]mes!$O$33</f>
        <v>131601.44999999998</v>
      </c>
      <c r="E11" s="3"/>
    </row>
    <row r="12" spans="1:5" x14ac:dyDescent="0.2">
      <c r="A12" t="s">
        <v>12</v>
      </c>
      <c r="B12" s="3" t="s">
        <v>8</v>
      </c>
      <c r="C12" s="3">
        <f>+[1]mes!$O$34</f>
        <v>17456.86</v>
      </c>
      <c r="E12" s="3"/>
    </row>
    <row r="13" spans="1:5" x14ac:dyDescent="0.2">
      <c r="A13" t="s">
        <v>12</v>
      </c>
      <c r="B13" s="3" t="s">
        <v>15</v>
      </c>
      <c r="C13" s="3">
        <f>+[1]mes!$O$35</f>
        <v>536944.51</v>
      </c>
      <c r="E13" s="3"/>
    </row>
    <row r="14" spans="1:5" x14ac:dyDescent="0.2">
      <c r="A14" t="s">
        <v>12</v>
      </c>
      <c r="B14" s="3" t="s">
        <v>5</v>
      </c>
      <c r="C14" s="3">
        <f>+[1]mes!$O$37</f>
        <v>1053</v>
      </c>
      <c r="E14" s="3"/>
    </row>
    <row r="15" spans="1:5" x14ac:dyDescent="0.2">
      <c r="A15" t="s">
        <v>12</v>
      </c>
      <c r="B15" s="3" t="s">
        <v>17</v>
      </c>
      <c r="C15" s="3">
        <f>+[1]mes!$O$38</f>
        <v>0</v>
      </c>
      <c r="E15" s="3"/>
    </row>
    <row r="16" spans="1:5" x14ac:dyDescent="0.2">
      <c r="A16" t="s">
        <v>12</v>
      </c>
      <c r="B16" s="3" t="s">
        <v>9</v>
      </c>
      <c r="C16" s="3">
        <f>+[1]mes!$O$39+[1]mes!$O$40</f>
        <v>117330.47</v>
      </c>
      <c r="E16" s="3"/>
    </row>
    <row r="17" spans="1:5" x14ac:dyDescent="0.2">
      <c r="A17" t="s">
        <v>12</v>
      </c>
      <c r="B17" s="3" t="s">
        <v>10</v>
      </c>
      <c r="C17" s="3">
        <f>+[1]mes!$O$41</f>
        <v>519290.86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00B9-E6F6-4BC4-8383-A73FC27EDD18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+[1]mes!$E$24</f>
        <v>181980.02</v>
      </c>
    </row>
    <row r="4" spans="1:5" x14ac:dyDescent="0.2">
      <c r="A4" t="s">
        <v>12</v>
      </c>
      <c r="B4" s="3" t="s">
        <v>2</v>
      </c>
      <c r="C4" s="3">
        <f>+[1]mes!$E$25</f>
        <v>7899334.8600000003</v>
      </c>
      <c r="E4" s="3"/>
    </row>
    <row r="5" spans="1:5" x14ac:dyDescent="0.2">
      <c r="A5" t="s">
        <v>12</v>
      </c>
      <c r="B5" s="3" t="s">
        <v>19</v>
      </c>
      <c r="C5" s="3">
        <f>+[1]mes!$E$26</f>
        <v>16692.420000000002</v>
      </c>
      <c r="E5" s="3"/>
    </row>
    <row r="6" spans="1:5" x14ac:dyDescent="0.2">
      <c r="A6" t="s">
        <v>12</v>
      </c>
      <c r="B6" s="3" t="s">
        <v>14</v>
      </c>
      <c r="C6" s="3">
        <f>+[1]mes!$E$27</f>
        <v>277.95</v>
      </c>
      <c r="E6" s="3"/>
    </row>
    <row r="7" spans="1:5" x14ac:dyDescent="0.2">
      <c r="A7" t="s">
        <v>12</v>
      </c>
      <c r="B7" s="3" t="s">
        <v>18</v>
      </c>
      <c r="C7" s="3">
        <f>+[1]mes!$E$28</f>
        <v>541.51</v>
      </c>
      <c r="E7" s="3"/>
    </row>
    <row r="8" spans="1:5" x14ac:dyDescent="0.2">
      <c r="A8" t="s">
        <v>12</v>
      </c>
      <c r="B8" s="3" t="s">
        <v>3</v>
      </c>
      <c r="C8" s="3">
        <f>+[1]mes!$E$29</f>
        <v>31074.92</v>
      </c>
      <c r="E8" s="3"/>
    </row>
    <row r="9" spans="1:5" x14ac:dyDescent="0.2">
      <c r="A9" t="s">
        <v>12</v>
      </c>
      <c r="B9" s="3" t="s">
        <v>4</v>
      </c>
      <c r="C9" s="3">
        <f>+[1]mes!$E$30</f>
        <v>5520.35</v>
      </c>
      <c r="E9" s="3"/>
    </row>
    <row r="10" spans="1:5" x14ac:dyDescent="0.2">
      <c r="A10" t="s">
        <v>12</v>
      </c>
      <c r="B10" s="3" t="s">
        <v>6</v>
      </c>
      <c r="C10" s="3">
        <f>+[1]mes!$E$32</f>
        <v>8931.36</v>
      </c>
      <c r="E10" s="3"/>
    </row>
    <row r="11" spans="1:5" x14ac:dyDescent="0.2">
      <c r="A11" t="s">
        <v>12</v>
      </c>
      <c r="B11" s="3" t="s">
        <v>7</v>
      </c>
      <c r="C11" s="3">
        <f>+[1]mes!$E$33</f>
        <v>209263.38999999998</v>
      </c>
      <c r="E11" s="3"/>
    </row>
    <row r="12" spans="1:5" x14ac:dyDescent="0.2">
      <c r="A12" t="s">
        <v>12</v>
      </c>
      <c r="B12" s="3" t="s">
        <v>8</v>
      </c>
      <c r="C12" s="3">
        <f>+[1]mes!$E$34</f>
        <v>41428.660000000003</v>
      </c>
      <c r="E12" s="3"/>
    </row>
    <row r="13" spans="1:5" x14ac:dyDescent="0.2">
      <c r="A13" t="s">
        <v>12</v>
      </c>
      <c r="B13" s="3" t="s">
        <v>15</v>
      </c>
      <c r="C13" s="3">
        <f>+[1]mes!$E$35</f>
        <v>0</v>
      </c>
      <c r="E13" s="3"/>
    </row>
    <row r="14" spans="1:5" x14ac:dyDescent="0.2">
      <c r="A14" t="s">
        <v>12</v>
      </c>
      <c r="B14" s="3" t="s">
        <v>5</v>
      </c>
      <c r="C14" s="3">
        <f>+[1]mes!$E$37</f>
        <v>134.56</v>
      </c>
      <c r="E14" s="3"/>
    </row>
    <row r="15" spans="1:5" x14ac:dyDescent="0.2">
      <c r="A15" t="s">
        <v>12</v>
      </c>
      <c r="B15" s="3" t="s">
        <v>17</v>
      </c>
      <c r="C15" s="3">
        <f>+[1]mes!$E$38</f>
        <v>2357</v>
      </c>
      <c r="E15" s="3"/>
    </row>
    <row r="16" spans="1:5" x14ac:dyDescent="0.2">
      <c r="A16" t="s">
        <v>12</v>
      </c>
      <c r="B16" s="3" t="s">
        <v>9</v>
      </c>
      <c r="C16" s="3">
        <f>+[1]mes!$E$39</f>
        <v>328.88</v>
      </c>
      <c r="E16" s="3"/>
    </row>
    <row r="17" spans="1:5" x14ac:dyDescent="0.2">
      <c r="A17" t="s">
        <v>12</v>
      </c>
      <c r="B17" s="3" t="s">
        <v>10</v>
      </c>
      <c r="C17" s="3">
        <f>+[1]mes!$E$41</f>
        <v>0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D4835-D1BB-4136-BFD7-EA9B68F8A1FD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+[1]mes!$F$24</f>
        <v>91539.25</v>
      </c>
    </row>
    <row r="4" spans="1:5" x14ac:dyDescent="0.2">
      <c r="A4" t="s">
        <v>12</v>
      </c>
      <c r="B4" s="3" t="s">
        <v>2</v>
      </c>
      <c r="C4" s="3">
        <f>+[1]mes!$F$25</f>
        <v>867376.38000000012</v>
      </c>
      <c r="E4" s="3"/>
    </row>
    <row r="5" spans="1:5" x14ac:dyDescent="0.2">
      <c r="A5" t="s">
        <v>12</v>
      </c>
      <c r="B5" s="3" t="s">
        <v>19</v>
      </c>
      <c r="C5" s="3">
        <f>+[1]mes!$F$26</f>
        <v>17989.150000000001</v>
      </c>
      <c r="E5" s="3"/>
    </row>
    <row r="6" spans="1:5" x14ac:dyDescent="0.2">
      <c r="A6" t="s">
        <v>12</v>
      </c>
      <c r="B6" s="3" t="s">
        <v>14</v>
      </c>
      <c r="C6" s="3">
        <f>+[1]mes!$F$27</f>
        <v>300.31</v>
      </c>
      <c r="E6" s="3"/>
    </row>
    <row r="7" spans="1:5" x14ac:dyDescent="0.2">
      <c r="A7" t="s">
        <v>12</v>
      </c>
      <c r="B7" s="3" t="s">
        <v>18</v>
      </c>
      <c r="C7" s="3">
        <f>+[1]mes!$F$28</f>
        <v>830.05000000000007</v>
      </c>
      <c r="E7" s="3"/>
    </row>
    <row r="8" spans="1:5" x14ac:dyDescent="0.2">
      <c r="A8" t="s">
        <v>12</v>
      </c>
      <c r="B8" s="3" t="s">
        <v>3</v>
      </c>
      <c r="C8" s="3">
        <f>+[1]mes!$F$29</f>
        <v>30884.260000000002</v>
      </c>
      <c r="E8" s="3"/>
    </row>
    <row r="9" spans="1:5" x14ac:dyDescent="0.2">
      <c r="A9" t="s">
        <v>12</v>
      </c>
      <c r="B9" s="3" t="s">
        <v>4</v>
      </c>
      <c r="C9" s="3">
        <f>+[1]mes!$F$30</f>
        <v>705.24</v>
      </c>
      <c r="E9" s="3"/>
    </row>
    <row r="10" spans="1:5" x14ac:dyDescent="0.2">
      <c r="A10" t="s">
        <v>12</v>
      </c>
      <c r="B10" s="3" t="s">
        <v>6</v>
      </c>
      <c r="C10" s="3">
        <f>+[1]mes!$F$32</f>
        <v>5144.29</v>
      </c>
      <c r="E10" s="3"/>
    </row>
    <row r="11" spans="1:5" x14ac:dyDescent="0.2">
      <c r="A11" t="s">
        <v>12</v>
      </c>
      <c r="B11" s="3" t="s">
        <v>7</v>
      </c>
      <c r="C11" s="3">
        <f>+[1]mes!$F$33</f>
        <v>531995.55000000005</v>
      </c>
      <c r="E11" s="3"/>
    </row>
    <row r="12" spans="1:5" x14ac:dyDescent="0.2">
      <c r="A12" t="s">
        <v>12</v>
      </c>
      <c r="B12" s="3" t="s">
        <v>8</v>
      </c>
      <c r="C12" s="3">
        <f>+[1]mes!$F$34</f>
        <v>26427.839999999997</v>
      </c>
      <c r="E12" s="3"/>
    </row>
    <row r="13" spans="1:5" x14ac:dyDescent="0.2">
      <c r="A13" t="s">
        <v>12</v>
      </c>
      <c r="B13" s="3" t="s">
        <v>15</v>
      </c>
      <c r="C13" s="3">
        <f>+[1]mes!$F$35</f>
        <v>2128.21</v>
      </c>
      <c r="E13" s="3"/>
    </row>
    <row r="14" spans="1:5" x14ac:dyDescent="0.2">
      <c r="A14" t="s">
        <v>12</v>
      </c>
      <c r="B14" s="3" t="s">
        <v>5</v>
      </c>
      <c r="C14" s="3">
        <f>+[1]mes!$F$37</f>
        <v>945.63999999999987</v>
      </c>
      <c r="E14" s="3"/>
    </row>
    <row r="15" spans="1:5" x14ac:dyDescent="0.2">
      <c r="A15" t="s">
        <v>12</v>
      </c>
      <c r="B15" s="3" t="s">
        <v>17</v>
      </c>
      <c r="C15" s="3">
        <f>+[1]mes!$F$38</f>
        <v>4128.8</v>
      </c>
      <c r="E15" s="3"/>
    </row>
    <row r="16" spans="1:5" x14ac:dyDescent="0.2">
      <c r="A16" t="s">
        <v>12</v>
      </c>
      <c r="B16" s="3" t="s">
        <v>9</v>
      </c>
      <c r="C16" s="3">
        <f>+[1]mes!$F$39</f>
        <v>652300.90000000014</v>
      </c>
      <c r="E16" s="3"/>
    </row>
    <row r="17" spans="1:5" x14ac:dyDescent="0.2">
      <c r="A17" t="s">
        <v>12</v>
      </c>
      <c r="B17" s="3" t="s">
        <v>10</v>
      </c>
      <c r="C17" s="3">
        <f>+[1]mes!$F$41</f>
        <v>0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3C3EF-8EF1-4633-A240-50433AED6440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+[1]mes!$G$24</f>
        <v>21557.879999999997</v>
      </c>
    </row>
    <row r="4" spans="1:5" x14ac:dyDescent="0.2">
      <c r="A4" t="s">
        <v>12</v>
      </c>
      <c r="B4" s="3" t="s">
        <v>2</v>
      </c>
      <c r="C4" s="3">
        <f>+[1]mes!$G$25</f>
        <v>1143936.4099999999</v>
      </c>
      <c r="E4" s="3"/>
    </row>
    <row r="5" spans="1:5" x14ac:dyDescent="0.2">
      <c r="A5" t="s">
        <v>12</v>
      </c>
      <c r="B5" s="3" t="s">
        <v>19</v>
      </c>
      <c r="C5" s="3">
        <f>+[1]mes!$G$26</f>
        <v>9998.9700000000012</v>
      </c>
      <c r="E5" s="3"/>
    </row>
    <row r="6" spans="1:5" x14ac:dyDescent="0.2">
      <c r="A6" t="s">
        <v>12</v>
      </c>
      <c r="B6" s="3" t="s">
        <v>14</v>
      </c>
      <c r="C6" s="3">
        <f>+[1]mes!$G$27</f>
        <v>0</v>
      </c>
      <c r="E6" s="3"/>
    </row>
    <row r="7" spans="1:5" x14ac:dyDescent="0.2">
      <c r="A7" t="s">
        <v>12</v>
      </c>
      <c r="B7" s="3" t="s">
        <v>18</v>
      </c>
      <c r="C7" s="3">
        <f>+[1]mes!$G$28</f>
        <v>0</v>
      </c>
      <c r="E7" s="3"/>
    </row>
    <row r="8" spans="1:5" x14ac:dyDescent="0.2">
      <c r="A8" t="s">
        <v>12</v>
      </c>
      <c r="B8" s="3" t="s">
        <v>3</v>
      </c>
      <c r="C8" s="3">
        <f>+[1]mes!$G$29</f>
        <v>30975.24</v>
      </c>
      <c r="E8" s="3"/>
    </row>
    <row r="9" spans="1:5" x14ac:dyDescent="0.2">
      <c r="A9" t="s">
        <v>12</v>
      </c>
      <c r="B9" s="3" t="s">
        <v>4</v>
      </c>
      <c r="C9" s="3">
        <f>+[1]mes!$G$30</f>
        <v>360</v>
      </c>
      <c r="E9" s="3"/>
    </row>
    <row r="10" spans="1:5" x14ac:dyDescent="0.2">
      <c r="A10" t="s">
        <v>12</v>
      </c>
      <c r="B10" s="3" t="s">
        <v>6</v>
      </c>
      <c r="C10" s="3">
        <f>+[1]mes!$G$32</f>
        <v>4618.17</v>
      </c>
      <c r="E10" s="3"/>
    </row>
    <row r="11" spans="1:5" x14ac:dyDescent="0.2">
      <c r="A11" t="s">
        <v>12</v>
      </c>
      <c r="B11" s="3" t="s">
        <v>7</v>
      </c>
      <c r="C11" s="3">
        <f>+[1]mes!$G$33</f>
        <v>34066.83</v>
      </c>
      <c r="E11" s="3"/>
    </row>
    <row r="12" spans="1:5" x14ac:dyDescent="0.2">
      <c r="A12" t="s">
        <v>12</v>
      </c>
      <c r="B12" s="3" t="s">
        <v>8</v>
      </c>
      <c r="C12" s="3">
        <f>+[1]mes!$G$34</f>
        <v>14016.52</v>
      </c>
      <c r="E12" s="3"/>
    </row>
    <row r="13" spans="1:5" x14ac:dyDescent="0.2">
      <c r="A13" t="s">
        <v>12</v>
      </c>
      <c r="B13" s="3" t="s">
        <v>15</v>
      </c>
      <c r="C13" s="3">
        <f>+[1]mes!$G$35</f>
        <v>49863.259999999995</v>
      </c>
      <c r="E13" s="3"/>
    </row>
    <row r="14" spans="1:5" x14ac:dyDescent="0.2">
      <c r="A14" t="s">
        <v>12</v>
      </c>
      <c r="B14" s="3" t="s">
        <v>5</v>
      </c>
      <c r="C14" s="3">
        <f>+[1]mes!$G$37</f>
        <v>1029.24</v>
      </c>
      <c r="E14" s="3"/>
    </row>
    <row r="15" spans="1:5" x14ac:dyDescent="0.2">
      <c r="A15" t="s">
        <v>12</v>
      </c>
      <c r="B15" s="3" t="s">
        <v>17</v>
      </c>
      <c r="C15" s="3">
        <f>+[1]mes!$G$38</f>
        <v>60</v>
      </c>
      <c r="E15" s="3"/>
    </row>
    <row r="16" spans="1:5" x14ac:dyDescent="0.2">
      <c r="A16" t="s">
        <v>12</v>
      </c>
      <c r="B16" s="3" t="s">
        <v>9</v>
      </c>
      <c r="C16" s="3">
        <f>+[1]mes!$G$39</f>
        <v>6056.49</v>
      </c>
      <c r="E16" s="3"/>
    </row>
    <row r="17" spans="1:5" x14ac:dyDescent="0.2">
      <c r="A17" t="s">
        <v>12</v>
      </c>
      <c r="B17" s="3" t="s">
        <v>10</v>
      </c>
      <c r="C17" s="3">
        <f>+[1]mes!$G$41</f>
        <v>0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E7C3-A78A-434F-8358-E04CD89773B5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+[1]mes!$H$24</f>
        <v>17563.72</v>
      </c>
    </row>
    <row r="4" spans="1:5" x14ac:dyDescent="0.2">
      <c r="A4" t="s">
        <v>12</v>
      </c>
      <c r="B4" s="3" t="s">
        <v>2</v>
      </c>
      <c r="C4" s="3">
        <f>+[1]mes!$H$25</f>
        <v>2400347.52</v>
      </c>
      <c r="E4" s="3"/>
    </row>
    <row r="5" spans="1:5" x14ac:dyDescent="0.2">
      <c r="A5" t="s">
        <v>12</v>
      </c>
      <c r="B5" s="3" t="s">
        <v>19</v>
      </c>
      <c r="C5" s="3">
        <f>+[1]mes!$H$26</f>
        <v>302519.27</v>
      </c>
      <c r="E5" s="3"/>
    </row>
    <row r="6" spans="1:5" x14ac:dyDescent="0.2">
      <c r="A6" t="s">
        <v>12</v>
      </c>
      <c r="B6" s="3" t="s">
        <v>14</v>
      </c>
      <c r="C6" s="3">
        <f>+[1]mes!$H$27</f>
        <v>0</v>
      </c>
      <c r="E6" s="3"/>
    </row>
    <row r="7" spans="1:5" x14ac:dyDescent="0.2">
      <c r="A7" t="s">
        <v>12</v>
      </c>
      <c r="B7" s="3" t="s">
        <v>18</v>
      </c>
      <c r="C7" s="3">
        <f>+[1]mes!$H$28</f>
        <v>0</v>
      </c>
      <c r="E7" s="3"/>
    </row>
    <row r="8" spans="1:5" x14ac:dyDescent="0.2">
      <c r="A8" t="s">
        <v>12</v>
      </c>
      <c r="B8" s="3" t="s">
        <v>3</v>
      </c>
      <c r="C8" s="3">
        <f>+[1]mes!$H$29</f>
        <v>38286.36</v>
      </c>
      <c r="E8" s="3"/>
    </row>
    <row r="9" spans="1:5" x14ac:dyDescent="0.2">
      <c r="A9" t="s">
        <v>12</v>
      </c>
      <c r="B9" s="3" t="s">
        <v>4</v>
      </c>
      <c r="C9" s="3">
        <f>+[1]mes!$H$30</f>
        <v>1533.94</v>
      </c>
      <c r="E9" s="3"/>
    </row>
    <row r="10" spans="1:5" x14ac:dyDescent="0.2">
      <c r="A10" t="s">
        <v>12</v>
      </c>
      <c r="B10" s="3" t="s">
        <v>6</v>
      </c>
      <c r="C10" s="3">
        <f>+[1]mes!$H$32</f>
        <v>3956.47</v>
      </c>
      <c r="E10" s="3"/>
    </row>
    <row r="11" spans="1:5" x14ac:dyDescent="0.2">
      <c r="A11" t="s">
        <v>12</v>
      </c>
      <c r="B11" s="3" t="s">
        <v>7</v>
      </c>
      <c r="C11" s="3">
        <f>+[1]mes!$H$33</f>
        <v>195442.70999999996</v>
      </c>
      <c r="E11" s="3"/>
    </row>
    <row r="12" spans="1:5" x14ac:dyDescent="0.2">
      <c r="A12" t="s">
        <v>12</v>
      </c>
      <c r="B12" s="3" t="s">
        <v>8</v>
      </c>
      <c r="C12" s="3">
        <f>+[1]mes!$H$34</f>
        <v>108545.70999999999</v>
      </c>
      <c r="E12" s="3"/>
    </row>
    <row r="13" spans="1:5" x14ac:dyDescent="0.2">
      <c r="A13" t="s">
        <v>12</v>
      </c>
      <c r="B13" s="3" t="s">
        <v>15</v>
      </c>
      <c r="C13" s="3">
        <f>+[1]mes!$H$35</f>
        <v>91845.959999999992</v>
      </c>
      <c r="E13" s="3"/>
    </row>
    <row r="14" spans="1:5" x14ac:dyDescent="0.2">
      <c r="A14" t="s">
        <v>12</v>
      </c>
      <c r="B14" s="3" t="s">
        <v>5</v>
      </c>
      <c r="C14" s="3">
        <f>+[1]mes!$H$37</f>
        <v>701.08</v>
      </c>
      <c r="E14" s="3"/>
    </row>
    <row r="15" spans="1:5" x14ac:dyDescent="0.2">
      <c r="A15" t="s">
        <v>12</v>
      </c>
      <c r="B15" s="3" t="s">
        <v>17</v>
      </c>
      <c r="C15" s="3">
        <f>+[1]mes!$H$38</f>
        <v>0</v>
      </c>
      <c r="E15" s="3"/>
    </row>
    <row r="16" spans="1:5" x14ac:dyDescent="0.2">
      <c r="A16" t="s">
        <v>12</v>
      </c>
      <c r="B16" s="3" t="s">
        <v>9</v>
      </c>
      <c r="C16" s="3">
        <f>+[1]mes!$H$39</f>
        <v>8866.44</v>
      </c>
      <c r="E16" s="3"/>
    </row>
    <row r="17" spans="1:5" x14ac:dyDescent="0.2">
      <c r="A17" t="s">
        <v>12</v>
      </c>
      <c r="B17" s="3" t="s">
        <v>10</v>
      </c>
      <c r="C17" s="3">
        <f>+[1]mes!$H$41</f>
        <v>0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9AFF-63DD-493B-BA75-8F1D5A817EA8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+[1]mes!$I$24</f>
        <v>23707.420000000002</v>
      </c>
    </row>
    <row r="4" spans="1:5" x14ac:dyDescent="0.2">
      <c r="A4" t="s">
        <v>12</v>
      </c>
      <c r="B4" s="3" t="s">
        <v>2</v>
      </c>
      <c r="C4" s="3">
        <f>+[1]mes!$I$25</f>
        <v>978551.76</v>
      </c>
      <c r="E4" s="3"/>
    </row>
    <row r="5" spans="1:5" x14ac:dyDescent="0.2">
      <c r="A5" t="s">
        <v>12</v>
      </c>
      <c r="B5" s="3" t="s">
        <v>19</v>
      </c>
      <c r="C5" s="3">
        <f>+[1]mes!$I$26</f>
        <v>29395.539999999997</v>
      </c>
      <c r="E5" s="3"/>
    </row>
    <row r="6" spans="1:5" x14ac:dyDescent="0.2">
      <c r="A6" t="s">
        <v>12</v>
      </c>
      <c r="B6" s="3" t="s">
        <v>14</v>
      </c>
      <c r="C6" s="3">
        <f>+[1]mes!$I$27</f>
        <v>929.28</v>
      </c>
      <c r="E6" s="3"/>
    </row>
    <row r="7" spans="1:5" x14ac:dyDescent="0.2">
      <c r="A7" t="s">
        <v>12</v>
      </c>
      <c r="B7" s="3" t="s">
        <v>18</v>
      </c>
      <c r="C7" s="3">
        <f>+[1]mes!$I$28</f>
        <v>0</v>
      </c>
      <c r="E7" s="3"/>
    </row>
    <row r="8" spans="1:5" x14ac:dyDescent="0.2">
      <c r="A8" t="s">
        <v>12</v>
      </c>
      <c r="B8" s="3" t="s">
        <v>3</v>
      </c>
      <c r="C8" s="3">
        <f>+[1]mes!$I$29</f>
        <v>0</v>
      </c>
      <c r="E8" s="3"/>
    </row>
    <row r="9" spans="1:5" x14ac:dyDescent="0.2">
      <c r="A9" t="s">
        <v>12</v>
      </c>
      <c r="B9" s="3" t="s">
        <v>4</v>
      </c>
      <c r="C9" s="3">
        <f>+[1]mes!$I$30</f>
        <v>4547.99</v>
      </c>
      <c r="E9" s="3"/>
    </row>
    <row r="10" spans="1:5" x14ac:dyDescent="0.2">
      <c r="A10" t="s">
        <v>12</v>
      </c>
      <c r="B10" s="3" t="s">
        <v>6</v>
      </c>
      <c r="C10" s="3">
        <f>+[1]mes!$I$32</f>
        <v>10534.6</v>
      </c>
      <c r="E10" s="3"/>
    </row>
    <row r="11" spans="1:5" x14ac:dyDescent="0.2">
      <c r="A11" t="s">
        <v>12</v>
      </c>
      <c r="B11" s="3" t="s">
        <v>7</v>
      </c>
      <c r="C11" s="3">
        <f>+[1]mes!$I$33</f>
        <v>138673.32</v>
      </c>
      <c r="E11" s="3"/>
    </row>
    <row r="12" spans="1:5" x14ac:dyDescent="0.2">
      <c r="A12" t="s">
        <v>12</v>
      </c>
      <c r="B12" s="3" t="s">
        <v>8</v>
      </c>
      <c r="C12" s="3">
        <f>+[1]mes!$I$34</f>
        <v>38483.839999999997</v>
      </c>
      <c r="E12" s="3"/>
    </row>
    <row r="13" spans="1:5" x14ac:dyDescent="0.2">
      <c r="A13" t="s">
        <v>12</v>
      </c>
      <c r="B13" s="3" t="s">
        <v>15</v>
      </c>
      <c r="C13" s="3">
        <f>+[1]mes!$I$35</f>
        <v>8584.7999999999993</v>
      </c>
      <c r="E13" s="3"/>
    </row>
    <row r="14" spans="1:5" x14ac:dyDescent="0.2">
      <c r="A14" t="s">
        <v>12</v>
      </c>
      <c r="B14" s="3" t="s">
        <v>5</v>
      </c>
      <c r="C14" s="3">
        <f>+[1]mes!$I$37</f>
        <v>511.56000000000006</v>
      </c>
      <c r="E14" s="3"/>
    </row>
    <row r="15" spans="1:5" x14ac:dyDescent="0.2">
      <c r="A15" t="s">
        <v>12</v>
      </c>
      <c r="B15" s="3" t="s">
        <v>17</v>
      </c>
      <c r="C15" s="3">
        <f>+[1]mes!$I$38</f>
        <v>0</v>
      </c>
      <c r="E15" s="3"/>
    </row>
    <row r="16" spans="1:5" x14ac:dyDescent="0.2">
      <c r="A16" t="s">
        <v>12</v>
      </c>
      <c r="B16" s="3" t="s">
        <v>9</v>
      </c>
      <c r="C16" s="3">
        <f>+[1]mes!$I$39</f>
        <v>79262.340000000011</v>
      </c>
      <c r="E16" s="3"/>
    </row>
    <row r="17" spans="1:5" x14ac:dyDescent="0.2">
      <c r="A17" t="s">
        <v>12</v>
      </c>
      <c r="B17" s="3" t="s">
        <v>10</v>
      </c>
      <c r="C17" s="3">
        <f>+[1]mes!$I$41</f>
        <v>0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A87F-62CC-4E8E-B3A0-D90392FF2CD6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+[1]mes!$J$24</f>
        <v>102777.18999999999</v>
      </c>
    </row>
    <row r="4" spans="1:5" x14ac:dyDescent="0.2">
      <c r="A4" t="s">
        <v>12</v>
      </c>
      <c r="B4" s="3" t="s">
        <v>2</v>
      </c>
      <c r="C4" s="3">
        <f>+[1]mes!$J$25</f>
        <v>1132015.8</v>
      </c>
      <c r="E4" s="3"/>
    </row>
    <row r="5" spans="1:5" x14ac:dyDescent="0.2">
      <c r="A5" t="s">
        <v>12</v>
      </c>
      <c r="B5" s="3" t="s">
        <v>19</v>
      </c>
      <c r="C5" s="3">
        <f>+[1]mes!$J$26</f>
        <v>51059.880000000005</v>
      </c>
      <c r="E5" s="3"/>
    </row>
    <row r="6" spans="1:5" x14ac:dyDescent="0.2">
      <c r="A6" t="s">
        <v>12</v>
      </c>
      <c r="B6" s="3" t="s">
        <v>14</v>
      </c>
      <c r="C6" s="3">
        <f>+[1]mes!$J$27</f>
        <v>0</v>
      </c>
      <c r="E6" s="3"/>
    </row>
    <row r="7" spans="1:5" x14ac:dyDescent="0.2">
      <c r="A7" t="s">
        <v>12</v>
      </c>
      <c r="B7" s="3" t="s">
        <v>18</v>
      </c>
      <c r="C7" s="3">
        <f>+[1]mes!$J$28</f>
        <v>210.11</v>
      </c>
      <c r="E7" s="3"/>
    </row>
    <row r="8" spans="1:5" x14ac:dyDescent="0.2">
      <c r="A8" t="s">
        <v>12</v>
      </c>
      <c r="B8" s="3" t="s">
        <v>3</v>
      </c>
      <c r="C8" s="3">
        <f>+[1]mes!$J$29</f>
        <v>42053.97</v>
      </c>
      <c r="E8" s="3"/>
    </row>
    <row r="9" spans="1:5" x14ac:dyDescent="0.2">
      <c r="A9" t="s">
        <v>12</v>
      </c>
      <c r="B9" s="3" t="s">
        <v>4</v>
      </c>
      <c r="C9" s="3">
        <f>+[1]mes!$J$30</f>
        <v>780</v>
      </c>
      <c r="E9" s="3"/>
    </row>
    <row r="10" spans="1:5" x14ac:dyDescent="0.2">
      <c r="A10" t="s">
        <v>12</v>
      </c>
      <c r="B10" s="3" t="s">
        <v>6</v>
      </c>
      <c r="C10" s="3">
        <f>+[1]mes!$J$32</f>
        <v>27782.550000000003</v>
      </c>
      <c r="E10" s="3"/>
    </row>
    <row r="11" spans="1:5" x14ac:dyDescent="0.2">
      <c r="A11" t="s">
        <v>12</v>
      </c>
      <c r="B11" s="3" t="s">
        <v>7</v>
      </c>
      <c r="C11" s="3">
        <f>+[1]mes!$J$33</f>
        <v>115845.6</v>
      </c>
      <c r="E11" s="3"/>
    </row>
    <row r="12" spans="1:5" x14ac:dyDescent="0.2">
      <c r="A12" t="s">
        <v>12</v>
      </c>
      <c r="B12" s="3" t="s">
        <v>8</v>
      </c>
      <c r="C12" s="3">
        <f>+[1]mes!$J$34</f>
        <v>36351.96</v>
      </c>
      <c r="E12" s="3"/>
    </row>
    <row r="13" spans="1:5" x14ac:dyDescent="0.2">
      <c r="A13" t="s">
        <v>12</v>
      </c>
      <c r="B13" s="3" t="s">
        <v>15</v>
      </c>
      <c r="C13" s="3">
        <f>+[1]mes!$J$35</f>
        <v>0</v>
      </c>
      <c r="E13" s="3"/>
    </row>
    <row r="14" spans="1:5" x14ac:dyDescent="0.2">
      <c r="A14" t="s">
        <v>12</v>
      </c>
      <c r="B14" s="3" t="s">
        <v>5</v>
      </c>
      <c r="C14" s="3">
        <f>+[1]mes!$J$37</f>
        <v>299.60000000000002</v>
      </c>
      <c r="E14" s="3"/>
    </row>
    <row r="15" spans="1:5" x14ac:dyDescent="0.2">
      <c r="A15" t="s">
        <v>12</v>
      </c>
      <c r="B15" s="3" t="s">
        <v>17</v>
      </c>
      <c r="C15" s="3">
        <f>+[1]mes!$J$38</f>
        <v>0</v>
      </c>
      <c r="E15" s="3"/>
    </row>
    <row r="16" spans="1:5" x14ac:dyDescent="0.2">
      <c r="A16" t="s">
        <v>12</v>
      </c>
      <c r="B16" s="3" t="s">
        <v>9</v>
      </c>
      <c r="C16" s="3">
        <f>+[1]mes!$J$39</f>
        <v>13.99</v>
      </c>
      <c r="E16" s="3"/>
    </row>
    <row r="17" spans="1:5" x14ac:dyDescent="0.2">
      <c r="A17" t="s">
        <v>12</v>
      </c>
      <c r="B17" s="3" t="s">
        <v>10</v>
      </c>
      <c r="C17" s="3">
        <f>+[1]mes!$J$41</f>
        <v>66174.649999999994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041A-4FBE-4D07-8E80-3480711C2355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+[1]mes!$K$24</f>
        <v>27982.46</v>
      </c>
    </row>
    <row r="4" spans="1:5" x14ac:dyDescent="0.2">
      <c r="A4" t="s">
        <v>12</v>
      </c>
      <c r="B4" s="3" t="s">
        <v>2</v>
      </c>
      <c r="C4" s="3">
        <f>+[1]mes!$K$25</f>
        <v>2600799.91</v>
      </c>
      <c r="E4" s="3"/>
    </row>
    <row r="5" spans="1:5" x14ac:dyDescent="0.2">
      <c r="A5" t="s">
        <v>12</v>
      </c>
      <c r="B5" s="3" t="s">
        <v>19</v>
      </c>
      <c r="C5" s="3">
        <f>+[1]mes!$K$26</f>
        <v>12544.71</v>
      </c>
      <c r="E5" s="3"/>
    </row>
    <row r="6" spans="1:5" x14ac:dyDescent="0.2">
      <c r="A6" t="s">
        <v>12</v>
      </c>
      <c r="B6" s="3" t="s">
        <v>14</v>
      </c>
      <c r="C6" s="3">
        <f>+[1]mes!$K$27</f>
        <v>56.48</v>
      </c>
      <c r="E6" s="3"/>
    </row>
    <row r="7" spans="1:5" x14ac:dyDescent="0.2">
      <c r="A7" t="s">
        <v>12</v>
      </c>
      <c r="B7" s="3" t="s">
        <v>18</v>
      </c>
      <c r="C7" s="3">
        <f>+[1]mes!$K$28</f>
        <v>0</v>
      </c>
      <c r="E7" s="3"/>
    </row>
    <row r="8" spans="1:5" x14ac:dyDescent="0.2">
      <c r="A8" t="s">
        <v>12</v>
      </c>
      <c r="B8" s="3" t="s">
        <v>3</v>
      </c>
      <c r="C8" s="3">
        <f>+[1]mes!$K$29</f>
        <v>83100.290000000008</v>
      </c>
      <c r="E8" s="3"/>
    </row>
    <row r="9" spans="1:5" x14ac:dyDescent="0.2">
      <c r="A9" t="s">
        <v>12</v>
      </c>
      <c r="B9" s="3" t="s">
        <v>4</v>
      </c>
      <c r="C9" s="3">
        <f>+[1]mes!$K$30</f>
        <v>360</v>
      </c>
      <c r="E9" s="3"/>
    </row>
    <row r="10" spans="1:5" x14ac:dyDescent="0.2">
      <c r="A10" t="s">
        <v>12</v>
      </c>
      <c r="B10" s="3" t="s">
        <v>6</v>
      </c>
      <c r="C10" s="3">
        <f>+[1]mes!$K$32</f>
        <v>56335.83</v>
      </c>
      <c r="E10" s="3"/>
    </row>
    <row r="11" spans="1:5" x14ac:dyDescent="0.2">
      <c r="A11" t="s">
        <v>12</v>
      </c>
      <c r="B11" s="3" t="s">
        <v>7</v>
      </c>
      <c r="C11" s="3">
        <f>+[1]mes!$K$33</f>
        <v>21419.530000000002</v>
      </c>
      <c r="E11" s="3"/>
    </row>
    <row r="12" spans="1:5" x14ac:dyDescent="0.2">
      <c r="A12" t="s">
        <v>12</v>
      </c>
      <c r="B12" s="3" t="s">
        <v>8</v>
      </c>
      <c r="C12" s="3">
        <f>+[1]mes!$K$34</f>
        <v>32764.120000000003</v>
      </c>
      <c r="E12" s="3"/>
    </row>
    <row r="13" spans="1:5" x14ac:dyDescent="0.2">
      <c r="A13" t="s">
        <v>12</v>
      </c>
      <c r="B13" s="3" t="s">
        <v>15</v>
      </c>
      <c r="C13" s="3">
        <f>+[1]mes!$K$35</f>
        <v>2861.6</v>
      </c>
      <c r="E13" s="3"/>
    </row>
    <row r="14" spans="1:5" x14ac:dyDescent="0.2">
      <c r="A14" t="s">
        <v>12</v>
      </c>
      <c r="B14" s="3" t="s">
        <v>5</v>
      </c>
      <c r="C14" s="3">
        <f>+[1]mes!$K$37</f>
        <v>83.56</v>
      </c>
      <c r="E14" s="3"/>
    </row>
    <row r="15" spans="1:5" x14ac:dyDescent="0.2">
      <c r="A15" t="s">
        <v>12</v>
      </c>
      <c r="B15" s="3" t="s">
        <v>17</v>
      </c>
      <c r="C15" s="3">
        <f>+[1]mes!$K$38</f>
        <v>0</v>
      </c>
      <c r="E15" s="3"/>
    </row>
    <row r="16" spans="1:5" x14ac:dyDescent="0.2">
      <c r="A16" t="s">
        <v>12</v>
      </c>
      <c r="B16" s="3" t="s">
        <v>9</v>
      </c>
      <c r="C16" s="3">
        <f>+[1]mes!$K$39</f>
        <v>43435.200000000004</v>
      </c>
      <c r="E16" s="3"/>
    </row>
    <row r="17" spans="1:5" x14ac:dyDescent="0.2">
      <c r="A17" t="s">
        <v>12</v>
      </c>
      <c r="B17" s="3" t="s">
        <v>10</v>
      </c>
      <c r="C17" s="3">
        <f>+[1]mes!$K$41</f>
        <v>270496.93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12BC-E9A4-42FF-A26B-C192EEB2E512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16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+[1]mes!$L$24</f>
        <v>34927.31</v>
      </c>
    </row>
    <row r="4" spans="1:5" x14ac:dyDescent="0.2">
      <c r="A4" t="s">
        <v>12</v>
      </c>
      <c r="B4" s="3" t="s">
        <v>2</v>
      </c>
      <c r="C4" s="3">
        <f>+[1]mes!$L$25</f>
        <v>1080103.56</v>
      </c>
      <c r="E4" s="3"/>
    </row>
    <row r="5" spans="1:5" x14ac:dyDescent="0.2">
      <c r="A5" t="s">
        <v>12</v>
      </c>
      <c r="B5" s="3" t="s">
        <v>19</v>
      </c>
      <c r="C5" s="3">
        <f>+[1]mes!$L$26</f>
        <v>166723.71</v>
      </c>
      <c r="E5" s="3"/>
    </row>
    <row r="6" spans="1:5" x14ac:dyDescent="0.2">
      <c r="A6" t="s">
        <v>12</v>
      </c>
      <c r="B6" s="3" t="s">
        <v>14</v>
      </c>
      <c r="C6" s="3">
        <f>+[1]mes!$L$27</f>
        <v>0</v>
      </c>
      <c r="E6" s="3"/>
    </row>
    <row r="7" spans="1:5" x14ac:dyDescent="0.2">
      <c r="A7" t="s">
        <v>12</v>
      </c>
      <c r="B7" s="3" t="s">
        <v>18</v>
      </c>
      <c r="C7" s="3">
        <f>+[1]mes!$L$28</f>
        <v>5674.380000000001</v>
      </c>
      <c r="E7" s="3"/>
    </row>
    <row r="8" spans="1:5" x14ac:dyDescent="0.2">
      <c r="A8" t="s">
        <v>12</v>
      </c>
      <c r="B8" s="3" t="s">
        <v>3</v>
      </c>
      <c r="C8" s="3">
        <f>+[1]mes!$L$29</f>
        <v>0</v>
      </c>
      <c r="E8" s="3"/>
    </row>
    <row r="9" spans="1:5" x14ac:dyDescent="0.2">
      <c r="A9" t="s">
        <v>12</v>
      </c>
      <c r="B9" s="3" t="s">
        <v>4</v>
      </c>
      <c r="C9" s="3">
        <f>+[1]mes!$L$30</f>
        <v>0</v>
      </c>
      <c r="E9" s="3"/>
    </row>
    <row r="10" spans="1:5" x14ac:dyDescent="0.2">
      <c r="A10" t="s">
        <v>12</v>
      </c>
      <c r="B10" s="3" t="s">
        <v>6</v>
      </c>
      <c r="C10" s="3">
        <f>+[1]mes!$L$32</f>
        <v>30201.39</v>
      </c>
      <c r="E10" s="3"/>
    </row>
    <row r="11" spans="1:5" x14ac:dyDescent="0.2">
      <c r="A11" t="s">
        <v>12</v>
      </c>
      <c r="B11" s="3" t="s">
        <v>7</v>
      </c>
      <c r="C11" s="3">
        <f>+[1]mes!$L$33</f>
        <v>106721.29000000001</v>
      </c>
      <c r="E11" s="3"/>
    </row>
    <row r="12" spans="1:5" x14ac:dyDescent="0.2">
      <c r="A12" t="s">
        <v>12</v>
      </c>
      <c r="B12" s="3" t="s">
        <v>8</v>
      </c>
      <c r="C12" s="3">
        <f>+[1]mes!$L$34</f>
        <v>58143.53</v>
      </c>
      <c r="E12" s="3"/>
    </row>
    <row r="13" spans="1:5" x14ac:dyDescent="0.2">
      <c r="A13" t="s">
        <v>12</v>
      </c>
      <c r="B13" s="3" t="s">
        <v>15</v>
      </c>
      <c r="C13" s="3">
        <f>+[1]mes!$L$35</f>
        <v>5723.2</v>
      </c>
      <c r="E13" s="3"/>
    </row>
    <row r="14" spans="1:5" x14ac:dyDescent="0.2">
      <c r="A14" t="s">
        <v>12</v>
      </c>
      <c r="B14" s="3" t="s">
        <v>5</v>
      </c>
      <c r="C14" s="3">
        <f>+[1]mes!$L$37</f>
        <v>611.40000000000009</v>
      </c>
      <c r="E14" s="3"/>
    </row>
    <row r="15" spans="1:5" x14ac:dyDescent="0.2">
      <c r="A15" t="s">
        <v>12</v>
      </c>
      <c r="B15" s="3" t="s">
        <v>17</v>
      </c>
      <c r="C15" s="3">
        <f>+[1]mes!$L$38</f>
        <v>0</v>
      </c>
      <c r="E15" s="3"/>
    </row>
    <row r="16" spans="1:5" x14ac:dyDescent="0.2">
      <c r="A16" t="s">
        <v>12</v>
      </c>
      <c r="B16" s="3" t="s">
        <v>9</v>
      </c>
      <c r="C16" s="3">
        <f>+[1]mes!$L$39</f>
        <v>764.54</v>
      </c>
      <c r="E16" s="3"/>
    </row>
    <row r="17" spans="1:5" x14ac:dyDescent="0.2">
      <c r="A17" t="s">
        <v>12</v>
      </c>
      <c r="B17" s="3" t="s">
        <v>10</v>
      </c>
      <c r="C17" s="3">
        <f>+[1]mes!$L$41</f>
        <v>568438.25000000012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PACO IBORRA</cp:lastModifiedBy>
  <cp:lastPrinted>2022-02-14T06:26:32Z</cp:lastPrinted>
  <dcterms:created xsi:type="dcterms:W3CDTF">2017-05-12T09:18:17Z</dcterms:created>
  <dcterms:modified xsi:type="dcterms:W3CDTF">2024-01-08T07:39:26Z</dcterms:modified>
</cp:coreProperties>
</file>