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CO\TRABAJO\INFORMES\GERENTE\CUENTAS ABIERTAS\"/>
    </mc:Choice>
  </mc:AlternateContent>
  <xr:revisionPtr revIDLastSave="0" documentId="13_ncr:1_{C47C95E3-3E93-433C-9C54-D4733B50C556}" xr6:coauthVersionLast="47" xr6:coauthVersionMax="47" xr10:uidLastSave="{00000000-0000-0000-0000-000000000000}"/>
  <bookViews>
    <workbookView xWindow="-120" yWindow="-120" windowWidth="29040" windowHeight="15720" tabRatio="760" activeTab="3" xr2:uid="{00000000-000D-0000-FFFF-FFFF00000000}"/>
  </bookViews>
  <sheets>
    <sheet name="ENERO" sheetId="12" r:id="rId1"/>
    <sheet name="FEBRERO" sheetId="13" r:id="rId2"/>
    <sheet name="MARZO" sheetId="14" r:id="rId3"/>
    <sheet name="ABRIL" sheetId="15" r:id="rId4"/>
  </sheets>
  <externalReferences>
    <externalReference r:id="rId5"/>
  </externalReferences>
  <calcPr calcId="191029" concurrentManualCount="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5" l="1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" i="15"/>
  <c r="C18" i="14" l="1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8" i="12" l="1"/>
  <c r="C10" i="12"/>
  <c r="C18" i="12" l="1"/>
  <c r="C14" i="12"/>
  <c r="C11" i="12"/>
  <c r="C7" i="12"/>
  <c r="C9" i="12"/>
  <c r="C15" i="12"/>
  <c r="C5" i="12"/>
  <c r="C12" i="12"/>
  <c r="C16" i="12"/>
  <c r="C6" i="12"/>
  <c r="C17" i="12" l="1"/>
  <c r="C13" i="12"/>
  <c r="C4" i="12" l="1"/>
  <c r="C3" i="12" l="1"/>
</calcChain>
</file>

<file path=xl/sharedStrings.xml><?xml version="1.0" encoding="utf-8"?>
<sst xmlns="http://schemas.openxmlformats.org/spreadsheetml/2006/main" count="144" uniqueCount="21">
  <si>
    <t>CONCEPTO</t>
  </si>
  <si>
    <t>LIQUIDACIONES AUTOCONSUMOS CANON DE SANEAMIENTO</t>
  </si>
  <si>
    <t>AUTOLIQUIDACIONES MD-102 CANON DE SANEAMIENTO</t>
  </si>
  <si>
    <t>ACTAS CANON DE SANEAMIENTO</t>
  </si>
  <si>
    <t>SANCIONES CANON DE SANEAMIENTO</t>
  </si>
  <si>
    <t>TASA EMISIÓN CERTIFICADOS E INFORMES</t>
  </si>
  <si>
    <t>VENTA ENERGÍA ELÉCTRICA INSTALACIONES COGENERACIÓN</t>
  </si>
  <si>
    <t>SERVICIO DE POTABILIZACIÓN</t>
  </si>
  <si>
    <t>REUTILIZACIÓN RIEGO</t>
  </si>
  <si>
    <t>OTROS INGRESOS</t>
  </si>
  <si>
    <t>INGRESOS FINANCIEROS</t>
  </si>
  <si>
    <t>BENEFICIARIO</t>
  </si>
  <si>
    <t>EPSAR</t>
  </si>
  <si>
    <t>TOTAL</t>
  </si>
  <si>
    <t>RECARGOS CANON DE SANEAMIENTO</t>
  </si>
  <si>
    <t>APORTACIONES A OBRAS CC.LL. Y SUPL.INFRAESTRUCTURAS</t>
  </si>
  <si>
    <t>TASA INSCRIPCIÓN BOLSAS EMPLEO</t>
  </si>
  <si>
    <t>INTERESES DEMORA CANON DE SANEAMIENTO</t>
  </si>
  <si>
    <t>RECAUDACIÓN EJECUTIVA DIPUTACIONES CANON DE SANEAMIENTO</t>
  </si>
  <si>
    <t>SUBVENCIONES GV</t>
  </si>
  <si>
    <t>MOVIMIENTOS CONTABLES - EPSAR 2025 (COBROS)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</si>
</sst>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4" fontId="0" fillId="0" borderId="0" xfId="0" applyNumberFormat="1"/>
    <xf numFmtId="0" fontId="2" fillId="0" borderId="0" xfId="1" applyFont="1" applyAlignment="1">
      <alignment horizontal="centerContinuous" vertical="center" wrapText="1"/>
    </xf>
    <xf numFmtId="4" fontId="2" fillId="0" borderId="0" xfId="1" applyNumberFormat="1" applyFont="1" applyAlignment="1">
      <alignment horizontal="centerContinuous" vertical="center" wrapText="1"/>
    </xf>
    <xf numFmtId="4" fontId="2" fillId="0" borderId="0" xfId="1" applyNumberFormat="1" applyFont="1" applyAlignment="1">
      <alignment horizontal="center" vertical="center" wrapText="1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ACO\BANCOS25\OP25.xlsx" TargetMode="External"/><Relationship Id="rId1" Type="http://schemas.openxmlformats.org/officeDocument/2006/relationships/externalLinkPath" Target="/PACO/BANCOS25/OP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"/>
      <sheetName val="sab"/>
      <sheetName val="san"/>
      <sheetName val="cai"/>
      <sheetName val="ban"/>
      <sheetName val="bbv"/>
      <sheetName val="cjm"/>
      <sheetName val="t"/>
      <sheetName val="SALDOS"/>
      <sheetName val="mes"/>
      <sheetName val="Ctas"/>
      <sheetName val="MD-102"/>
      <sheetName val="SG Tresor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D25">
            <v>128153.63</v>
          </cell>
          <cell r="E25">
            <v>265559.53999999998</v>
          </cell>
          <cell r="F25">
            <v>51639.049999999988</v>
          </cell>
          <cell r="G25">
            <v>297128.09000000003</v>
          </cell>
        </row>
        <row r="26">
          <cell r="D26">
            <v>18941116.289999999</v>
          </cell>
          <cell r="E26">
            <v>35525301.769999996</v>
          </cell>
          <cell r="F26">
            <v>23025673.719999999</v>
          </cell>
          <cell r="G26">
            <v>15620098.23</v>
          </cell>
        </row>
        <row r="27">
          <cell r="D27">
            <v>0</v>
          </cell>
          <cell r="E27">
            <v>13025.99</v>
          </cell>
          <cell r="F27">
            <v>7243.91</v>
          </cell>
          <cell r="G27">
            <v>19450.189999999999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439.4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10939.1</v>
          </cell>
        </row>
        <row r="30">
          <cell r="D30">
            <v>0</v>
          </cell>
          <cell r="E30">
            <v>1022.61</v>
          </cell>
          <cell r="F30">
            <v>0</v>
          </cell>
          <cell r="G30">
            <v>0</v>
          </cell>
        </row>
        <row r="31">
          <cell r="D31">
            <v>360</v>
          </cell>
          <cell r="E31">
            <v>35073.600000000006</v>
          </cell>
          <cell r="F31">
            <v>700</v>
          </cell>
          <cell r="G31">
            <v>12687.1</v>
          </cell>
        </row>
        <row r="33">
          <cell r="D33">
            <v>4716.49</v>
          </cell>
          <cell r="E33">
            <v>3848.9100000000003</v>
          </cell>
          <cell r="F33">
            <v>13420.08</v>
          </cell>
          <cell r="G33">
            <v>5869.08</v>
          </cell>
        </row>
        <row r="34">
          <cell r="D34">
            <v>97367.89</v>
          </cell>
          <cell r="E34">
            <v>230527.93</v>
          </cell>
          <cell r="F34">
            <v>85531.29</v>
          </cell>
          <cell r="G34">
            <v>337797.71000000008</v>
          </cell>
        </row>
        <row r="35">
          <cell r="D35">
            <v>770960.92999999993</v>
          </cell>
          <cell r="E35">
            <v>87551.38</v>
          </cell>
          <cell r="F35">
            <v>95168.44</v>
          </cell>
          <cell r="G35">
            <v>862462.35</v>
          </cell>
        </row>
        <row r="36">
          <cell r="D36">
            <v>461049.33999999997</v>
          </cell>
          <cell r="E36">
            <v>7130.32</v>
          </cell>
          <cell r="F36">
            <v>5026.3500000000004</v>
          </cell>
          <cell r="G36">
            <v>41268.239999999998</v>
          </cell>
        </row>
        <row r="37">
          <cell r="D37">
            <v>35676.559999999998</v>
          </cell>
          <cell r="E37">
            <v>0</v>
          </cell>
          <cell r="F37">
            <v>0</v>
          </cell>
          <cell r="G37">
            <v>0</v>
          </cell>
        </row>
        <row r="38">
          <cell r="D38">
            <v>207.88</v>
          </cell>
          <cell r="E38">
            <v>841.71999999999991</v>
          </cell>
          <cell r="F38">
            <v>574.72</v>
          </cell>
          <cell r="G38">
            <v>456.52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D40">
            <v>18082.829999999998</v>
          </cell>
          <cell r="E40">
            <v>149147.64000000001</v>
          </cell>
          <cell r="F40">
            <v>272749.24</v>
          </cell>
          <cell r="G40">
            <v>744.44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D42">
            <v>229362.23000000004</v>
          </cell>
          <cell r="E42">
            <v>221006.19</v>
          </cell>
          <cell r="F42">
            <v>405874.92000000004</v>
          </cell>
          <cell r="G42">
            <v>225103.88999999998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1D120-BD4D-4CE9-8B2F-A4797E4AE6BB}">
  <dimension ref="A1:E18"/>
  <sheetViews>
    <sheetView zoomScale="120" zoomScaleNormal="120" workbookViewId="0">
      <selection activeCell="B9" sqref="B9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20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+[1]mes!$D$25</f>
        <v>128153.63</v>
      </c>
    </row>
    <row r="4" spans="1:5" x14ac:dyDescent="0.2">
      <c r="A4" t="s">
        <v>12</v>
      </c>
      <c r="B4" s="3" t="s">
        <v>2</v>
      </c>
      <c r="C4" s="3">
        <f>+[1]mes!$D$26</f>
        <v>18941116.289999999</v>
      </c>
      <c r="E4" s="3"/>
    </row>
    <row r="5" spans="1:5" x14ac:dyDescent="0.2">
      <c r="A5" t="s">
        <v>12</v>
      </c>
      <c r="B5" s="3" t="s">
        <v>18</v>
      </c>
      <c r="C5" s="3">
        <f>+[1]mes!$D$27</f>
        <v>0</v>
      </c>
      <c r="E5" s="3"/>
    </row>
    <row r="6" spans="1:5" x14ac:dyDescent="0.2">
      <c r="A6" t="s">
        <v>12</v>
      </c>
      <c r="B6" s="3" t="s">
        <v>14</v>
      </c>
      <c r="C6" s="3">
        <f>+[1]mes!$D$28</f>
        <v>0</v>
      </c>
      <c r="E6" s="3"/>
    </row>
    <row r="7" spans="1:5" x14ac:dyDescent="0.2">
      <c r="A7" t="s">
        <v>12</v>
      </c>
      <c r="B7" s="3" t="s">
        <v>17</v>
      </c>
      <c r="C7" s="3">
        <f>+[1]mes!$D$29</f>
        <v>0</v>
      </c>
      <c r="E7" s="3"/>
    </row>
    <row r="8" spans="1:5" x14ac:dyDescent="0.2">
      <c r="A8" t="s">
        <v>12</v>
      </c>
      <c r="B8" s="3" t="s">
        <v>3</v>
      </c>
      <c r="C8" s="3">
        <f>+[1]mes!$D$30</f>
        <v>0</v>
      </c>
      <c r="E8" s="3"/>
    </row>
    <row r="9" spans="1:5" x14ac:dyDescent="0.2">
      <c r="A9" t="s">
        <v>12</v>
      </c>
      <c r="B9" s="3" t="s">
        <v>4</v>
      </c>
      <c r="C9" s="3">
        <f>+[1]mes!$D$31</f>
        <v>360</v>
      </c>
      <c r="E9" s="3"/>
    </row>
    <row r="10" spans="1:5" x14ac:dyDescent="0.2">
      <c r="A10" t="s">
        <v>12</v>
      </c>
      <c r="B10" s="3" t="s">
        <v>6</v>
      </c>
      <c r="C10" s="3">
        <f>+[1]mes!$D$33</f>
        <v>4716.49</v>
      </c>
      <c r="E10" s="3"/>
    </row>
    <row r="11" spans="1:5" x14ac:dyDescent="0.2">
      <c r="A11" t="s">
        <v>12</v>
      </c>
      <c r="B11" s="3" t="s">
        <v>7</v>
      </c>
      <c r="C11" s="3">
        <f>+[1]mes!$D$34</f>
        <v>97367.89</v>
      </c>
      <c r="E11" s="3"/>
    </row>
    <row r="12" spans="1:5" x14ac:dyDescent="0.2">
      <c r="A12" t="s">
        <v>12</v>
      </c>
      <c r="B12" s="3" t="s">
        <v>8</v>
      </c>
      <c r="C12" s="3">
        <f>+[1]mes!$D$35</f>
        <v>770960.92999999993</v>
      </c>
      <c r="E12" s="3"/>
    </row>
    <row r="13" spans="1:5" x14ac:dyDescent="0.2">
      <c r="A13" t="s">
        <v>12</v>
      </c>
      <c r="B13" s="3" t="s">
        <v>15</v>
      </c>
      <c r="C13" s="3">
        <f>+[1]mes!$D$36</f>
        <v>461049.33999999997</v>
      </c>
      <c r="E13" s="3"/>
    </row>
    <row r="14" spans="1:5" x14ac:dyDescent="0.2">
      <c r="A14" t="s">
        <v>12</v>
      </c>
      <c r="B14" s="3" t="s">
        <v>19</v>
      </c>
      <c r="C14" s="3">
        <f>+[1]mes!$D$37</f>
        <v>35676.559999999998</v>
      </c>
      <c r="E14" s="3"/>
    </row>
    <row r="15" spans="1:5" x14ac:dyDescent="0.2">
      <c r="A15" t="s">
        <v>12</v>
      </c>
      <c r="B15" s="3" t="s">
        <v>5</v>
      </c>
      <c r="C15" s="3">
        <f>+[1]mes!$D$38</f>
        <v>207.88</v>
      </c>
      <c r="E15" s="3"/>
    </row>
    <row r="16" spans="1:5" x14ac:dyDescent="0.2">
      <c r="A16" t="s">
        <v>12</v>
      </c>
      <c r="B16" s="3" t="s">
        <v>16</v>
      </c>
      <c r="C16" s="3">
        <f>+[1]mes!$D$39</f>
        <v>0</v>
      </c>
      <c r="E16" s="3"/>
    </row>
    <row r="17" spans="1:5" x14ac:dyDescent="0.2">
      <c r="A17" t="s">
        <v>12</v>
      </c>
      <c r="B17" s="3" t="s">
        <v>9</v>
      </c>
      <c r="C17" s="3">
        <f>+[1]mes!$D$40+[1]mes!$D$41</f>
        <v>18082.829999999998</v>
      </c>
      <c r="E17" s="3"/>
    </row>
    <row r="18" spans="1:5" x14ac:dyDescent="0.2">
      <c r="A18" t="s">
        <v>12</v>
      </c>
      <c r="B18" s="3" t="s">
        <v>10</v>
      </c>
      <c r="C18" s="3">
        <f>+[1]mes!$D$42</f>
        <v>229362.23000000004</v>
      </c>
      <c r="E18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AC1C9-5CDA-4A81-AAA5-DD4BE0E0CA15}">
  <dimension ref="A1:E18"/>
  <sheetViews>
    <sheetView zoomScale="120" zoomScaleNormal="120" workbookViewId="0">
      <selection activeCell="C18" sqref="C18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20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+[1]mes!$E$25</f>
        <v>265559.53999999998</v>
      </c>
    </row>
    <row r="4" spans="1:5" x14ac:dyDescent="0.2">
      <c r="A4" t="s">
        <v>12</v>
      </c>
      <c r="B4" s="3" t="s">
        <v>2</v>
      </c>
      <c r="C4" s="3">
        <f>+[1]mes!$E$26</f>
        <v>35525301.769999996</v>
      </c>
      <c r="E4" s="3"/>
    </row>
    <row r="5" spans="1:5" x14ac:dyDescent="0.2">
      <c r="A5" t="s">
        <v>12</v>
      </c>
      <c r="B5" s="3" t="s">
        <v>18</v>
      </c>
      <c r="C5" s="3">
        <f>+[1]mes!$E$27</f>
        <v>13025.99</v>
      </c>
      <c r="E5" s="3"/>
    </row>
    <row r="6" spans="1:5" x14ac:dyDescent="0.2">
      <c r="A6" t="s">
        <v>12</v>
      </c>
      <c r="B6" s="3" t="s">
        <v>14</v>
      </c>
      <c r="C6" s="3">
        <f>+[1]mes!$E$28</f>
        <v>0</v>
      </c>
      <c r="E6" s="3"/>
    </row>
    <row r="7" spans="1:5" x14ac:dyDescent="0.2">
      <c r="A7" t="s">
        <v>12</v>
      </c>
      <c r="B7" s="3" t="s">
        <v>17</v>
      </c>
      <c r="C7" s="3">
        <f>+[1]mes!$E$29</f>
        <v>0</v>
      </c>
      <c r="E7" s="3"/>
    </row>
    <row r="8" spans="1:5" x14ac:dyDescent="0.2">
      <c r="A8" t="s">
        <v>12</v>
      </c>
      <c r="B8" s="3" t="s">
        <v>3</v>
      </c>
      <c r="C8" s="3">
        <f>+[1]mes!$E$30</f>
        <v>1022.61</v>
      </c>
      <c r="E8" s="3"/>
    </row>
    <row r="9" spans="1:5" x14ac:dyDescent="0.2">
      <c r="A9" t="s">
        <v>12</v>
      </c>
      <c r="B9" s="3" t="s">
        <v>4</v>
      </c>
      <c r="C9" s="3">
        <f>+[1]mes!$E$31</f>
        <v>35073.600000000006</v>
      </c>
      <c r="E9" s="3"/>
    </row>
    <row r="10" spans="1:5" x14ac:dyDescent="0.2">
      <c r="A10" t="s">
        <v>12</v>
      </c>
      <c r="B10" s="3" t="s">
        <v>6</v>
      </c>
      <c r="C10" s="3">
        <f>+[1]mes!$E$33</f>
        <v>3848.9100000000003</v>
      </c>
      <c r="E10" s="3"/>
    </row>
    <row r="11" spans="1:5" x14ac:dyDescent="0.2">
      <c r="A11" t="s">
        <v>12</v>
      </c>
      <c r="B11" s="3" t="s">
        <v>7</v>
      </c>
      <c r="C11" s="3">
        <f>+[1]mes!$E$34</f>
        <v>230527.93</v>
      </c>
      <c r="E11" s="3"/>
    </row>
    <row r="12" spans="1:5" x14ac:dyDescent="0.2">
      <c r="A12" t="s">
        <v>12</v>
      </c>
      <c r="B12" s="3" t="s">
        <v>8</v>
      </c>
      <c r="C12" s="3">
        <f>+[1]mes!$E$35</f>
        <v>87551.38</v>
      </c>
      <c r="E12" s="3"/>
    </row>
    <row r="13" spans="1:5" x14ac:dyDescent="0.2">
      <c r="A13" t="s">
        <v>12</v>
      </c>
      <c r="B13" s="3" t="s">
        <v>15</v>
      </c>
      <c r="C13" s="3">
        <f>+[1]mes!$E$36</f>
        <v>7130.32</v>
      </c>
      <c r="E13" s="3"/>
    </row>
    <row r="14" spans="1:5" x14ac:dyDescent="0.2">
      <c r="A14" t="s">
        <v>12</v>
      </c>
      <c r="B14" s="3" t="s">
        <v>19</v>
      </c>
      <c r="C14" s="3">
        <f>+[1]mes!$E$37</f>
        <v>0</v>
      </c>
      <c r="E14" s="3"/>
    </row>
    <row r="15" spans="1:5" x14ac:dyDescent="0.2">
      <c r="A15" t="s">
        <v>12</v>
      </c>
      <c r="B15" s="3" t="s">
        <v>5</v>
      </c>
      <c r="C15" s="3">
        <f>+[1]mes!$E$38</f>
        <v>841.71999999999991</v>
      </c>
      <c r="E15" s="3"/>
    </row>
    <row r="16" spans="1:5" x14ac:dyDescent="0.2">
      <c r="A16" t="s">
        <v>12</v>
      </c>
      <c r="B16" s="3" t="s">
        <v>16</v>
      </c>
      <c r="C16" s="3">
        <f>+[1]mes!$E$39</f>
        <v>0</v>
      </c>
      <c r="E16" s="3"/>
    </row>
    <row r="17" spans="1:5" x14ac:dyDescent="0.2">
      <c r="A17" t="s">
        <v>12</v>
      </c>
      <c r="B17" s="3" t="s">
        <v>9</v>
      </c>
      <c r="C17" s="3">
        <f>+[1]mes!$E$40+[1]mes!$E$41</f>
        <v>149147.64000000001</v>
      </c>
      <c r="E17" s="3"/>
    </row>
    <row r="18" spans="1:5" x14ac:dyDescent="0.2">
      <c r="A18" t="s">
        <v>12</v>
      </c>
      <c r="B18" s="3" t="s">
        <v>10</v>
      </c>
      <c r="C18" s="3">
        <f>+[1]mes!$E$42</f>
        <v>221006.19</v>
      </c>
      <c r="E18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56330-22EB-402D-8CEA-CDA2BCCCC3B0}">
  <dimension ref="A1:E18"/>
  <sheetViews>
    <sheetView zoomScale="120" zoomScaleNormal="120" workbookViewId="0">
      <selection activeCell="C18" sqref="C18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20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+[1]mes!$F$25</f>
        <v>51639.049999999988</v>
      </c>
    </row>
    <row r="4" spans="1:5" x14ac:dyDescent="0.2">
      <c r="A4" t="s">
        <v>12</v>
      </c>
      <c r="B4" s="3" t="s">
        <v>2</v>
      </c>
      <c r="C4" s="3">
        <f>+[1]mes!$F$26</f>
        <v>23025673.719999999</v>
      </c>
      <c r="E4" s="3"/>
    </row>
    <row r="5" spans="1:5" x14ac:dyDescent="0.2">
      <c r="A5" t="s">
        <v>12</v>
      </c>
      <c r="B5" s="3" t="s">
        <v>18</v>
      </c>
      <c r="C5" s="3">
        <f>+[1]mes!$F$27</f>
        <v>7243.91</v>
      </c>
      <c r="E5" s="3"/>
    </row>
    <row r="6" spans="1:5" x14ac:dyDescent="0.2">
      <c r="A6" t="s">
        <v>12</v>
      </c>
      <c r="B6" s="3" t="s">
        <v>14</v>
      </c>
      <c r="C6" s="3">
        <f>+[1]mes!$F$28</f>
        <v>0</v>
      </c>
      <c r="E6" s="3"/>
    </row>
    <row r="7" spans="1:5" x14ac:dyDescent="0.2">
      <c r="A7" t="s">
        <v>12</v>
      </c>
      <c r="B7" s="3" t="s">
        <v>17</v>
      </c>
      <c r="C7" s="3">
        <f>+[1]mes!$F$29</f>
        <v>0</v>
      </c>
      <c r="E7" s="3"/>
    </row>
    <row r="8" spans="1:5" x14ac:dyDescent="0.2">
      <c r="A8" t="s">
        <v>12</v>
      </c>
      <c r="B8" s="3" t="s">
        <v>3</v>
      </c>
      <c r="C8" s="3">
        <f>+[1]mes!$F$30</f>
        <v>0</v>
      </c>
      <c r="E8" s="3"/>
    </row>
    <row r="9" spans="1:5" x14ac:dyDescent="0.2">
      <c r="A9" t="s">
        <v>12</v>
      </c>
      <c r="B9" s="3" t="s">
        <v>4</v>
      </c>
      <c r="C9" s="3">
        <f>+[1]mes!$F$31</f>
        <v>700</v>
      </c>
      <c r="E9" s="3"/>
    </row>
    <row r="10" spans="1:5" x14ac:dyDescent="0.2">
      <c r="A10" t="s">
        <v>12</v>
      </c>
      <c r="B10" s="3" t="s">
        <v>6</v>
      </c>
      <c r="C10" s="3">
        <f>+[1]mes!$F$33</f>
        <v>13420.08</v>
      </c>
      <c r="E10" s="3"/>
    </row>
    <row r="11" spans="1:5" x14ac:dyDescent="0.2">
      <c r="A11" t="s">
        <v>12</v>
      </c>
      <c r="B11" s="3" t="s">
        <v>7</v>
      </c>
      <c r="C11" s="3">
        <f>+[1]mes!$F$34</f>
        <v>85531.29</v>
      </c>
      <c r="E11" s="3"/>
    </row>
    <row r="12" spans="1:5" x14ac:dyDescent="0.2">
      <c r="A12" t="s">
        <v>12</v>
      </c>
      <c r="B12" s="3" t="s">
        <v>8</v>
      </c>
      <c r="C12" s="3">
        <f>+[1]mes!$F$35</f>
        <v>95168.44</v>
      </c>
      <c r="E12" s="3"/>
    </row>
    <row r="13" spans="1:5" x14ac:dyDescent="0.2">
      <c r="A13" t="s">
        <v>12</v>
      </c>
      <c r="B13" s="3" t="s">
        <v>15</v>
      </c>
      <c r="C13" s="3">
        <f>+[1]mes!$F$36</f>
        <v>5026.3500000000004</v>
      </c>
      <c r="E13" s="3"/>
    </row>
    <row r="14" spans="1:5" x14ac:dyDescent="0.2">
      <c r="A14" t="s">
        <v>12</v>
      </c>
      <c r="B14" s="3" t="s">
        <v>19</v>
      </c>
      <c r="C14" s="3">
        <f>+[1]mes!$F$37</f>
        <v>0</v>
      </c>
      <c r="E14" s="3"/>
    </row>
    <row r="15" spans="1:5" x14ac:dyDescent="0.2">
      <c r="A15" t="s">
        <v>12</v>
      </c>
      <c r="B15" s="3" t="s">
        <v>5</v>
      </c>
      <c r="C15" s="3">
        <f>+[1]mes!$F$38</f>
        <v>574.72</v>
      </c>
      <c r="E15" s="3"/>
    </row>
    <row r="16" spans="1:5" x14ac:dyDescent="0.2">
      <c r="A16" t="s">
        <v>12</v>
      </c>
      <c r="B16" s="3" t="s">
        <v>16</v>
      </c>
      <c r="C16" s="3">
        <f>+[1]mes!$F$39</f>
        <v>0</v>
      </c>
      <c r="E16" s="3"/>
    </row>
    <row r="17" spans="1:5" x14ac:dyDescent="0.2">
      <c r="A17" t="s">
        <v>12</v>
      </c>
      <c r="B17" s="3" t="s">
        <v>9</v>
      </c>
      <c r="C17" s="3">
        <f>+[1]mes!$F$40+[1]mes!$F$41</f>
        <v>272749.24</v>
      </c>
      <c r="E17" s="3"/>
    </row>
    <row r="18" spans="1:5" x14ac:dyDescent="0.2">
      <c r="A18" t="s">
        <v>12</v>
      </c>
      <c r="B18" s="3" t="s">
        <v>10</v>
      </c>
      <c r="C18" s="3">
        <f>+[1]mes!$F$42</f>
        <v>405874.92000000004</v>
      </c>
      <c r="E18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D2A62-6576-446A-9C55-F937728E1677}">
  <dimension ref="A1:E18"/>
  <sheetViews>
    <sheetView tabSelected="1" zoomScale="120" zoomScaleNormal="120" workbookViewId="0">
      <selection activeCell="C17" sqref="C17"/>
    </sheetView>
  </sheetViews>
  <sheetFormatPr baseColWidth="10" defaultColWidth="21.7109375" defaultRowHeight="12.75" x14ac:dyDescent="0.2"/>
  <cols>
    <col min="1" max="1" width="12.28515625" bestFit="1" customWidth="1"/>
    <col min="2" max="2" width="55.5703125" style="3" bestFit="1" customWidth="1"/>
    <col min="3" max="3" width="14.7109375" style="3" customWidth="1"/>
  </cols>
  <sheetData>
    <row r="1" spans="1:5" s="1" customFormat="1" ht="30" customHeight="1" x14ac:dyDescent="0.2">
      <c r="A1" s="4" t="s">
        <v>20</v>
      </c>
      <c r="B1" s="4"/>
      <c r="C1" s="5"/>
    </row>
    <row r="2" spans="1:5" s="1" customFormat="1" ht="30" customHeight="1" x14ac:dyDescent="0.2">
      <c r="A2" s="2" t="s">
        <v>11</v>
      </c>
      <c r="B2" s="2" t="s">
        <v>0</v>
      </c>
      <c r="C2" s="6" t="s">
        <v>13</v>
      </c>
    </row>
    <row r="3" spans="1:5" x14ac:dyDescent="0.2">
      <c r="A3" t="s">
        <v>12</v>
      </c>
      <c r="B3" t="s">
        <v>1</v>
      </c>
      <c r="C3" s="3">
        <f>+[1]mes!$G$25</f>
        <v>297128.09000000003</v>
      </c>
    </row>
    <row r="4" spans="1:5" x14ac:dyDescent="0.2">
      <c r="A4" t="s">
        <v>12</v>
      </c>
      <c r="B4" s="3" t="s">
        <v>2</v>
      </c>
      <c r="C4" s="3">
        <f>+[1]mes!$G$26</f>
        <v>15620098.23</v>
      </c>
      <c r="E4" s="3"/>
    </row>
    <row r="5" spans="1:5" x14ac:dyDescent="0.2">
      <c r="A5" t="s">
        <v>12</v>
      </c>
      <c r="B5" s="3" t="s">
        <v>18</v>
      </c>
      <c r="C5" s="3">
        <f>+[1]mes!$G$27</f>
        <v>19450.189999999999</v>
      </c>
      <c r="E5" s="3"/>
    </row>
    <row r="6" spans="1:5" x14ac:dyDescent="0.2">
      <c r="A6" t="s">
        <v>12</v>
      </c>
      <c r="B6" s="3" t="s">
        <v>14</v>
      </c>
      <c r="C6" s="3">
        <f>+[1]mes!$G$28</f>
        <v>439.4</v>
      </c>
      <c r="E6" s="3"/>
    </row>
    <row r="7" spans="1:5" x14ac:dyDescent="0.2">
      <c r="A7" t="s">
        <v>12</v>
      </c>
      <c r="B7" s="3" t="s">
        <v>17</v>
      </c>
      <c r="C7" s="3">
        <f>+[1]mes!$G$29</f>
        <v>10939.1</v>
      </c>
      <c r="E7" s="3"/>
    </row>
    <row r="8" spans="1:5" x14ac:dyDescent="0.2">
      <c r="A8" t="s">
        <v>12</v>
      </c>
      <c r="B8" s="3" t="s">
        <v>3</v>
      </c>
      <c r="C8" s="3">
        <f>+[1]mes!$G$30</f>
        <v>0</v>
      </c>
      <c r="E8" s="3"/>
    </row>
    <row r="9" spans="1:5" x14ac:dyDescent="0.2">
      <c r="A9" t="s">
        <v>12</v>
      </c>
      <c r="B9" s="3" t="s">
        <v>4</v>
      </c>
      <c r="C9" s="3">
        <f>+[1]mes!$G$31</f>
        <v>12687.1</v>
      </c>
      <c r="E9" s="3"/>
    </row>
    <row r="10" spans="1:5" x14ac:dyDescent="0.2">
      <c r="A10" t="s">
        <v>12</v>
      </c>
      <c r="B10" s="3" t="s">
        <v>6</v>
      </c>
      <c r="C10" s="3">
        <f>+[1]mes!$G$33</f>
        <v>5869.08</v>
      </c>
      <c r="E10" s="3"/>
    </row>
    <row r="11" spans="1:5" x14ac:dyDescent="0.2">
      <c r="A11" t="s">
        <v>12</v>
      </c>
      <c r="B11" s="3" t="s">
        <v>7</v>
      </c>
      <c r="C11" s="3">
        <f>+[1]mes!$G$34</f>
        <v>337797.71000000008</v>
      </c>
      <c r="E11" s="3"/>
    </row>
    <row r="12" spans="1:5" x14ac:dyDescent="0.2">
      <c r="A12" t="s">
        <v>12</v>
      </c>
      <c r="B12" s="3" t="s">
        <v>8</v>
      </c>
      <c r="C12" s="3">
        <f>+[1]mes!$G$35</f>
        <v>862462.35</v>
      </c>
      <c r="E12" s="3"/>
    </row>
    <row r="13" spans="1:5" x14ac:dyDescent="0.2">
      <c r="A13" t="s">
        <v>12</v>
      </c>
      <c r="B13" s="3" t="s">
        <v>15</v>
      </c>
      <c r="C13" s="3">
        <f>+[1]mes!$G$36</f>
        <v>41268.239999999998</v>
      </c>
      <c r="E13" s="3"/>
    </row>
    <row r="14" spans="1:5" x14ac:dyDescent="0.2">
      <c r="A14" t="s">
        <v>12</v>
      </c>
      <c r="B14" s="3" t="s">
        <v>19</v>
      </c>
      <c r="C14" s="3">
        <f>+[1]mes!$G$37</f>
        <v>0</v>
      </c>
      <c r="E14" s="3"/>
    </row>
    <row r="15" spans="1:5" x14ac:dyDescent="0.2">
      <c r="A15" t="s">
        <v>12</v>
      </c>
      <c r="B15" s="3" t="s">
        <v>5</v>
      </c>
      <c r="C15" s="3">
        <f>+[1]mes!$G$38</f>
        <v>456.52</v>
      </c>
      <c r="E15" s="3"/>
    </row>
    <row r="16" spans="1:5" x14ac:dyDescent="0.2">
      <c r="A16" t="s">
        <v>12</v>
      </c>
      <c r="B16" s="3" t="s">
        <v>16</v>
      </c>
      <c r="C16" s="3">
        <f>+[1]mes!$G$39</f>
        <v>0</v>
      </c>
      <c r="E16" s="3"/>
    </row>
    <row r="17" spans="1:5" x14ac:dyDescent="0.2">
      <c r="A17" t="s">
        <v>12</v>
      </c>
      <c r="B17" s="3" t="s">
        <v>9</v>
      </c>
      <c r="C17" s="3">
        <f>+[1]mes!$G$40+[1]mes!$G$41</f>
        <v>744.44</v>
      </c>
      <c r="E17" s="3"/>
    </row>
    <row r="18" spans="1:5" x14ac:dyDescent="0.2">
      <c r="A18" t="s">
        <v>12</v>
      </c>
      <c r="B18" s="3" t="s">
        <v>10</v>
      </c>
      <c r="C18" s="3">
        <f>+[1]mes!$G$42</f>
        <v>225103.88999999998</v>
      </c>
      <c r="E18" s="3"/>
    </row>
  </sheetData>
  <printOptions horizontalCentered="1" gridLines="1"/>
  <pageMargins left="0.78740157480314965" right="0.78740157480314965" top="0.78740157480314965" bottom="0.78740157480314965" header="0.39370078740157483" footer="0.31496062992125984"/>
  <pageSetup paperSize="9" orientation="portrait" r:id="rId1"/>
  <headerFooter>
    <oddFooter>&amp;LPágina &amp;P de &amp;N&amp;R&amp;F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</dc:creator>
  <cp:lastModifiedBy>Francisco Iborra Llácer</cp:lastModifiedBy>
  <cp:lastPrinted>2025-02-10T10:33:44Z</cp:lastPrinted>
  <dcterms:created xsi:type="dcterms:W3CDTF">2017-05-12T09:18:17Z</dcterms:created>
  <dcterms:modified xsi:type="dcterms:W3CDTF">2025-05-09T11:59:42Z</dcterms:modified>
</cp:coreProperties>
</file>